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Glossario " sheetId="1" r:id="rId1"/>
    <sheet name="Indice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</sheets>
  <definedNames>
    <definedName name="_xlnm.Print_Area" localSheetId="2">'Tav1'!$A$1:$E$27</definedName>
    <definedName name="_xlnm.Print_Area" localSheetId="11">'Tav10'!$A$1:$I$16</definedName>
    <definedName name="_xlnm.Print_Area" localSheetId="12">'Tav11'!$A$1:$O$45</definedName>
    <definedName name="_xlnm.Print_Area" localSheetId="13">'Tav12'!$A$1:$M$38</definedName>
    <definedName name="_xlnm.Print_Area" localSheetId="14">'Tav13'!$A$1:$D$34</definedName>
    <definedName name="_xlnm.Print_Area" localSheetId="3">'Tav2'!$A$1:$C$17</definedName>
    <definedName name="_xlnm.Print_Area" localSheetId="4">'Tav3'!$A$1:$C$46</definedName>
    <definedName name="_xlnm.Print_Area" localSheetId="5">'Tav4'!$A$1:$J$22</definedName>
    <definedName name="_xlnm.Print_Area" localSheetId="6">'Tav5'!$A$1:$B$45</definedName>
    <definedName name="_xlnm.Print_Area" localSheetId="7">'Tav6'!$A$1:$B$45</definedName>
    <definedName name="_xlnm.Print_Area" localSheetId="8">'Tav7'!$A$1:$B$45</definedName>
    <definedName name="_xlnm.Print_Area" localSheetId="9">'Tav8'!$A$1:$D$45</definedName>
    <definedName name="_xlnm.Print_Area" localSheetId="10">'Tav9'!$A$1:$E$41</definedName>
    <definedName name="Excel_BuiltIn_Print_Area" localSheetId="2">'Tav1'!$A$1:$E$27</definedName>
    <definedName name="Excel_BuiltIn_Print_Area" localSheetId="3">'Tav2'!$A$1:$C$17</definedName>
    <definedName name="Excel_BuiltIn_Print_Area" localSheetId="4">'Tav3'!$A$1:$C$46</definedName>
    <definedName name="Excel_BuiltIn_Print_Area" localSheetId="5">'Tav4'!$A$1:$J$22</definedName>
    <definedName name="Excel_BuiltIn_Print_Area" localSheetId="6">'Tav5'!$A$1:$B$45</definedName>
    <definedName name="Excel_BuiltIn_Print_Area" localSheetId="7">'Tav6'!$A$1:$B$45</definedName>
    <definedName name="Excel_BuiltIn_Print_Area" localSheetId="8">'Tav7'!$A$1:$B$45</definedName>
    <definedName name="Excel_BuiltIn_Print_Area" localSheetId="9">'Tav8'!$A$1:$D$45</definedName>
    <definedName name="Excel_BuiltIn_Print_Area" localSheetId="10">'Tav9'!$A$1:$E$41</definedName>
    <definedName name="Excel_BuiltIn_Print_Area" localSheetId="11">'Tav10'!$A$1:$I$16</definedName>
    <definedName name="Excel_BuiltIn_Print_Area" localSheetId="12">'Tav11'!$A$1:$O$45</definedName>
    <definedName name="Excel_BuiltIn_Print_Area" localSheetId="13">'Tav12'!$A$1:$M$38</definedName>
    <definedName name="Excel_BuiltIn_Print_Area" localSheetId="14">'Tav13'!$A$1:$D$34</definedName>
  </definedNames>
  <calcPr fullCalcOnLoad="1"/>
</workbook>
</file>

<file path=xl/sharedStrings.xml><?xml version="1.0" encoding="utf-8"?>
<sst xmlns="http://schemas.openxmlformats.org/spreadsheetml/2006/main" count="552" uniqueCount="182">
  <si>
    <t>GLOSSARIO</t>
  </si>
  <si>
    <r>
      <rPr>
        <b/>
        <sz val="8.5"/>
        <rFont val="Trebuchet MS"/>
        <family val="2"/>
      </rPr>
      <t xml:space="preserve">Consumi finali delle Amministrazioni pubbliche: </t>
    </r>
    <r>
      <rPr>
        <sz val="8.5"/>
        <rFont val="Trebuchet MS"/>
        <family val="2"/>
      </rPr>
      <t>valore della spesa per beni e servizi delle Amministrazioni pubbliche (AP) per il diretto soddisfacimento dei bisogni, individuali o collettivi, dei membri della collettività.</t>
    </r>
  </si>
  <si>
    <r>
      <rPr>
        <b/>
        <sz val="8.5"/>
        <rFont val="Trebuchet MS"/>
        <family val="2"/>
      </rPr>
      <t xml:space="preserve">Consumi finali delle famiglie: </t>
    </r>
    <r>
      <rPr>
        <sz val="8.5"/>
        <rFont val="Trebuchet MS"/>
        <family val="2"/>
      </rPr>
      <t>valore della spesa che le famiglie sostengono per l’acquisto di beni e servizi necessari per il soddisfacimento dei propri bisogni.</t>
    </r>
  </si>
  <si>
    <r>
      <rPr>
        <b/>
        <sz val="8.5"/>
        <rFont val="Trebuchet MS"/>
        <family val="2"/>
      </rPr>
      <t xml:space="preserve">Conto delle risorse e degli impieghi: </t>
    </r>
    <r>
      <rPr>
        <sz val="8.5"/>
        <rFont val="Trebuchet MS"/>
        <family val="2"/>
      </rPr>
      <t>esprime l’uguaglianza tra le risorse (prodotto interno lordo a prezzi di mercato e importazioni) e gli impieghi (consumi nazionali, investimenti lordi e esportazioni) a livello dell’intera economia. Deriva dalla fusione tra conto di equilibrio dei beni e servizi, che descrive l’utilizzo dei prodotti disponibili, e conto della produzione, che illustra le operazioni relative al processo produttivo.</t>
    </r>
  </si>
  <si>
    <r>
      <rPr>
        <b/>
        <sz val="8.5"/>
        <rFont val="Trebuchet MS"/>
        <family val="2"/>
      </rPr>
      <t>Conto della distribuzione del prodotto interno lordo:</t>
    </r>
    <r>
      <rPr>
        <b/>
        <sz val="9.5"/>
        <color indexed="54"/>
        <rFont val="SimonciniGaramond-Bold"/>
        <family val="0"/>
      </rPr>
      <t xml:space="preserve"> </t>
    </r>
    <r>
      <rPr>
        <sz val="8.5"/>
        <rFont val="Trebuchet MS"/>
        <family val="2"/>
      </rPr>
      <t>registra le operazioni di distribuzione del reddito direttamente collegate al processo produttivo e che, pertanto, possono essere classificate tanto per branche quanto per settori. In entrata si registrano il valore  aggiunto ai prezzi di mercato ed i contributi alla produzione; in uscita le imposte indirette sulla produzione e sulle  importazioni ed i redditi da lavoro dipendente. Il saldo è costituito dal risultato lordo  di gestione.</t>
    </r>
  </si>
  <si>
    <r>
      <rPr>
        <b/>
        <sz val="8.5"/>
        <rFont val="Trebuchet MS"/>
        <family val="2"/>
      </rPr>
      <t>Contributi sociali effettivi</t>
    </r>
    <r>
      <rPr>
        <b/>
        <sz val="9.5"/>
        <color indexed="54"/>
        <rFont val="SimonciniGaramond-Bold"/>
        <family val="0"/>
      </rPr>
      <t xml:space="preserve">: </t>
    </r>
    <r>
      <rPr>
        <sz val="8.5"/>
        <rFont val="Trebuchet MS"/>
        <family val="2"/>
      </rPr>
      <t>comprendono tutti i versamenti che le persone assicurate o i loro datori di lavoro, effettuano agli organismi che erogano prestazioni sociali, al fine di acquistare o di conservare il diritto alla prestazione.</t>
    </r>
  </si>
  <si>
    <r>
      <rPr>
        <b/>
        <sz val="8.5"/>
        <rFont val="Trebuchet MS"/>
        <family val="2"/>
      </rPr>
      <t xml:space="preserve">Investimenti fissi lordi: </t>
    </r>
    <r>
      <rPr>
        <sz val="8.5"/>
        <rFont val="Trebuchet MS"/>
        <family val="2"/>
      </rPr>
      <t>sono costituti dalle acquisizioni (al netto delle cessioni) di capitale fisso effettuate dai produttori residenti a cui si aggiungono gli incrementi di valore dei beni materiali non prodotti. Il capitale fisso consiste di beni materiali e immateriali (ad esempio software) prodotti e destinati a essere utilizzati nei processi produttivi per un periodo superiore a un anno.</t>
    </r>
  </si>
  <si>
    <r>
      <rPr>
        <b/>
        <sz val="8.5"/>
        <rFont val="Trebuchet MS"/>
        <family val="2"/>
      </rPr>
      <t>Prodotto interno lordo ai prezzi di mercato (Pil):</t>
    </r>
    <r>
      <rPr>
        <sz val="8.5"/>
        <rFont val="Trebuchet MS"/>
        <family val="2"/>
      </rPr>
      <t xml:space="preserve"> il risultato finale dell’attività di produzione delle unità produttrici residenti. Corrisponde alla produzione totale di beni e servizi dell’economia, diminuita dei consumi intermedi e aumentata dell’Iva gravante e delle imposte indirette sulle importazioni. È altresì pari alla somma del valore aggiunto a prezzi base delle varie branche di attività economica, aumentata delle imposte sui prodotti (compresa l’Iva e le imposte sulle importazioni), al netto dei contributi ai prodotti.</t>
    </r>
  </si>
  <si>
    <r>
      <rPr>
        <b/>
        <sz val="8.5"/>
        <rFont val="Trebuchet MS"/>
        <family val="2"/>
      </rPr>
      <t xml:space="preserve">Reddito da lavoro dipendente (Rld): </t>
    </r>
    <r>
      <rPr>
        <sz val="8.5"/>
        <rFont val="Trebuchet MS"/>
        <family val="2"/>
      </rPr>
      <t>il costo sostenuto dai datori di lavoro a titolo di remunerazione dell’attività prestata dai lavoratori alle proprie dipendenze. Il complesso dei redditi da lavoro dipendente comprende sia le retribuzioni lorde sia i contributi sociali, effettivi e/o figurativi.</t>
    </r>
  </si>
  <si>
    <r>
      <rPr>
        <b/>
        <sz val="8.5"/>
        <rFont val="Trebuchet MS"/>
        <family val="2"/>
      </rPr>
      <t>Retribuzioni lorde</t>
    </r>
    <r>
      <rPr>
        <sz val="8.5"/>
        <rFont val="Trebuchet MS"/>
        <family val="2"/>
      </rPr>
      <t>: comprendono i salari, gli stipendi e le competenze accessorie, in denaro e in natura, al lordo delle trattenute erariali e previdenziali, corrisposti ai lavoratori dipendenti direttamente e con carattere di periodicità, secondo quanto stabilito dai contratti, dagli accordi aziendali e dalle norme di legge in vigore.</t>
    </r>
  </si>
  <si>
    <r>
      <rPr>
        <b/>
        <sz val="8.5"/>
        <rFont val="Trebuchet MS"/>
        <family val="2"/>
      </rPr>
      <t xml:space="preserve">Valore aggiunto a prezzi base: </t>
    </r>
    <r>
      <rPr>
        <sz val="8.5"/>
        <rFont val="Trebuchet MS"/>
        <family val="2"/>
      </rPr>
      <t>l’aggregato che consente di apprezzare la crescita del sistema economico in termini di nuovi beni e servizi messi a disposizione della comunità per impieghi finali. È il saldo tra il valore della produzione di beni e servizi conseguita dalle singole branche produttive, valutata a prezzi base cioè al netto delle imposte sui prodotti e al lordo dei contributi ai prodotti, e il valore dei beni e servizi intermedi</t>
    </r>
    <r>
      <rPr>
        <sz val="8"/>
        <rFont val="Arial"/>
        <family val="2"/>
      </rPr>
      <t xml:space="preserve"> dalle stesse consumati (materie prime e ausiliarie impiegate e servizi forniti da altre unità produttive).</t>
    </r>
  </si>
  <si>
    <t>INDICE</t>
  </si>
  <si>
    <t>Tavola 1 - Conto economico delle risorse e degli impieghi - Toscana e Italia . Anni 2015-2019 - Valori ai prezzi correnti (milioni di euro)</t>
  </si>
  <si>
    <t>Tavola 2- Conto della distribuzione del prodotto interno lordo - Toscana e Italia. Anni 2015-2019 - Valori ai prezzi correnti (milioni di euro)</t>
  </si>
  <si>
    <t>Tavola 3 - Valore aggiunto ai prezzi base per attività economica e prodotto interno lordo - Toscana. Anni 2015-2019 - Valori ai prezzi correnti (milioni di euro)</t>
  </si>
  <si>
    <t>Tavola 4 - Valore aggiunto ai prezzi base per settore di attività economica e provincia.  Anno 2018 - Valori a prezzi correnti (milioni di euro)</t>
  </si>
  <si>
    <t>Tavola 5 - Investimenti fissi lordi per branca proprietaria - Toscana e Italia. Anni 2015-2018 - Valori ai prezzi correnti (milioni di euro)</t>
  </si>
  <si>
    <t>Tavola 6 - Retribuzioni lorde - Toscana e Italia. Anni 2015-2018 - Valori ai prezzi correnti (milioni di euro)</t>
  </si>
  <si>
    <t>Tavola 7 - Contributi sociali a carico dei datori di lavoro - Toscana e Italia . Anni 2015-2018 - Valori ai prezzi correnti (milioni di euro)</t>
  </si>
  <si>
    <t>Tavola 8 - Redditi interni da lavoro dipendente - Toscana e Italia. Anni 2015-2019 - Valori ai prezzi correnti (milioni di euro)</t>
  </si>
  <si>
    <t>Tavola 9 - Spese delle famiglie per consumi finali. Toscana e Italia. Anni 2015-2019 -  Valori ai prezzi correnti (milioni di euro)</t>
  </si>
  <si>
    <t>Tavola 10 - Spese per consumi finali della Pubblica Amministrazione per funzioni di spesa - Toscana e Italia . Anni 2015-2018 - Valori ai prezzi correnti (milioni di euro)</t>
  </si>
  <si>
    <t>Tavola 11 - Occupati per tipologia di occupazione e settore di attività economica: Toscana e Italia - Anni 2015-2019 (media annua in migliaia)</t>
  </si>
  <si>
    <t>Tavola 12 - Occupati per tipologia di occupazione, settore di attività economica e provincia - Anno 2018 (media annua in migliaia)</t>
  </si>
  <si>
    <t>Tavola 13 - Principali aggregati macroeconomici per anno - Toscana e Italia. Anni 2015-2019 (Valori pro-capite in euro a prezzi correnti per anno)</t>
  </si>
  <si>
    <r>
      <rPr>
        <b/>
        <sz val="10"/>
        <rFont val="Arial"/>
        <family val="2"/>
      </rPr>
      <t xml:space="preserve">Tavola 1 - Conto economico delle risorse e degli impieghi - Toscana e Italia. Anni 2015-2019 - Valori ai prezzi correnti </t>
    </r>
    <r>
      <rPr>
        <i/>
        <sz val="10"/>
        <rFont val="Arial"/>
        <family val="2"/>
      </rPr>
      <t>(milioni di euro)</t>
    </r>
  </si>
  <si>
    <t>Ritorna all'Indice</t>
  </si>
  <si>
    <t>AGGREGATI</t>
  </si>
  <si>
    <t>TOSCANA</t>
  </si>
  <si>
    <t>Risorse</t>
  </si>
  <si>
    <t>Prodotto interno lordo</t>
  </si>
  <si>
    <t>Importazioni nette</t>
  </si>
  <si>
    <t>Impieghi</t>
  </si>
  <si>
    <t>Consumi finali interni</t>
  </si>
  <si>
    <t>spesa per consumi finali delle famiglie sul territorio economico</t>
  </si>
  <si>
    <t>spesa per consumi finali delle amministrazioni pubbliche</t>
  </si>
  <si>
    <t>spesa per consumi finali delle istituzioni sociali private senza scopo di lucro al servizio delle famiglie</t>
  </si>
  <si>
    <t>Investimenti fissi lordi</t>
  </si>
  <si>
    <t>Variazione delle scorte e oggetti di valore</t>
  </si>
  <si>
    <t>ITALIA</t>
  </si>
  <si>
    <t>Fonte: Istat, Conti economici regionali edizione Dicembre 2020</t>
  </si>
  <si>
    <r>
      <rPr>
        <b/>
        <sz val="9"/>
        <rFont val="Arial"/>
        <family val="2"/>
      </rPr>
      <t xml:space="preserve">Tavola 2- Conto della distribuzione del prodotto interno lordo - Toscana e Italia. Anni 2015-2019 - Valori ai prezzi correnti </t>
    </r>
    <r>
      <rPr>
        <i/>
        <sz val="10"/>
        <rFont val="Arial"/>
        <family val="2"/>
      </rPr>
      <t>(milioni di euro)</t>
    </r>
  </si>
  <si>
    <t>Prodotto  interno lordo</t>
  </si>
  <si>
    <t>Totale</t>
  </si>
  <si>
    <t>Redditi da lavoro dipendente</t>
  </si>
  <si>
    <t>Imposte indirette nette</t>
  </si>
  <si>
    <t>..</t>
  </si>
  <si>
    <t>Risultato lordo di gestione</t>
  </si>
  <si>
    <r>
      <rPr>
        <b/>
        <sz val="9"/>
        <rFont val="Arial"/>
        <family val="2"/>
      </rPr>
      <t xml:space="preserve">Tavola 3 - Valore aggiunto ai prezzi base per attività economica e prodotto interno lordo - Toscana. Anni 2015-2019 - Valori ai prezzi correnti </t>
    </r>
    <r>
      <rPr>
        <i/>
        <sz val="9"/>
        <rFont val="Arial"/>
        <family val="2"/>
      </rPr>
      <t>(milioni di euro)</t>
    </r>
  </si>
  <si>
    <t>ATTIVITA' ECONOMICHE</t>
  </si>
  <si>
    <t>AGRICOLTURA, SILVICOLTURA E PESCA</t>
  </si>
  <si>
    <t>produzioni vegetali e animali, caccia e servizi connessi, silvicultura</t>
  </si>
  <si>
    <t>pesca e acquacoltura</t>
  </si>
  <si>
    <t>INDUSTRIA</t>
  </si>
  <si>
    <t>Industria in senso stretto</t>
  </si>
  <si>
    <t>industria estrattiva</t>
  </si>
  <si>
    <t>industria manifatturiera</t>
  </si>
  <si>
    <t xml:space="preserve">       industrie alimentari, delle bevande e del tabacco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</si>
  <si>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</si>
  <si>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</si>
  <si>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coke e prodotti derivanti dalla raffinazione del petrolio, fabbricazione di prodotti chimici e farmaceutici</t>
  </si>
  <si>
    <t xml:space="preserve">       fabbricazione di articoli in gomma e materie plastiche e altri prodotti della lavorazione di minerali non metalliferi</t>
  </si>
  <si>
    <t xml:space="preserve">        attività metallurgiche, fabbricazione di prodotti in metallo, esclusi macchinari e attrezzature</t>
  </si>
  <si>
    <t xml:space="preserve">        fabbricazione di computer e prodotti di elettronica e ottica, fabbricazione di apparecchiature elettriche, fabbricazione di macchinari e apparecchiature n.c.a</t>
  </si>
  <si>
    <t xml:space="preserve">         fabbricazione di mezzi di trasporto</t>
  </si>
  <si>
    <t xml:space="preserve">        fabbricazione di mobili, altre industrie manifatturiere, riparazione e installazione di macchine e apparecchiature</t>
  </si>
  <si>
    <t>fornitura di energia elettrica, gas, vapore e aria condizionata</t>
  </si>
  <si>
    <t>fornitura di acqua; reti fognarie, attività di trattamento dei rifiuti e risanamento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</si>
  <si>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</si>
  <si>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</si>
  <si>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</si>
  <si>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</t>
  </si>
  <si>
    <t xml:space="preserve"> trasporti e magazzinaggio</t>
  </si>
  <si>
    <t>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</si>
  <si>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</si>
  <si>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</si>
  <si>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</si>
  <si>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</si>
  <si>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</t>
  </si>
  <si>
    <t>attività amministrative e di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</si>
  <si>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</si>
  <si>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</t>
  </si>
  <si>
    <t>istruzione</t>
  </si>
  <si>
    <t>sanità e assistenza sociale</t>
  </si>
  <si>
    <t>attività artistiche, di intrattenimento e divertimento</t>
  </si>
  <si>
    <t>altre attività di servizi</t>
  </si>
  <si>
    <t>attività di famiglie e convivenze come datori di lavoro per personale domestico; produzione di beni e servizi indifferenziati per uso proprio da parte di famiglie e convivenze</t>
  </si>
  <si>
    <t xml:space="preserve">Valore aggiunto a prezzi base </t>
  </si>
  <si>
    <t>Iva, imposte indirette nette sui prodotti e imposte sulle importazioni</t>
  </si>
  <si>
    <t>PRODOTTO INTERNO LORDO AI PREZZI DI MERCATO</t>
  </si>
  <si>
    <r>
      <rPr>
        <b/>
        <sz val="9"/>
        <rFont val="Arial"/>
        <family val="2"/>
      </rPr>
      <t xml:space="preserve">Tavola 4 - Valore aggiunto ai prezzi base per settore di attività economica e provincia  Anno 2018  - Valori a prezzi correnti </t>
    </r>
    <r>
      <rPr>
        <i/>
        <sz val="9"/>
        <rFont val="Arial"/>
        <family val="2"/>
      </rPr>
      <t>(milioni di euro)</t>
    </r>
  </si>
  <si>
    <t>ANNI                          PROVINCE</t>
  </si>
  <si>
    <t>Agricoltura,  silvicoltura e pesca</t>
  </si>
  <si>
    <t>Industria</t>
  </si>
  <si>
    <t>Servizi</t>
  </si>
  <si>
    <t xml:space="preserve">Valore aggiunto ai prezzi base - Totale     </t>
  </si>
  <si>
    <t>Totale industria</t>
  </si>
  <si>
    <t>commercio all’ingrosso e al dettaglio, riparazione di autoveicoli e motocicli, trasporti e magazzinaggio, servizi di alloggio e di ristorazione, servizi di informazione e comunicazione</t>
  </si>
  <si>
    <t>attività finanziarie e assicurative, attività immobiliari, attività professionali, scientifiche e tecniche, amministrazione e servizi di supporto</t>
  </si>
  <si>
    <t>Altre attività di servizi</t>
  </si>
  <si>
    <t>Totale servizi</t>
  </si>
  <si>
    <t>2018 - PER PROVINCIA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</si>
  <si>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</si>
  <si>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</si>
  <si>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</si>
  <si>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</si>
  <si>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</si>
  <si>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</si>
  <si>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</si>
  <si>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</si>
  <si>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</si>
  <si>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</si>
  <si>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r>
      <rPr>
        <b/>
        <sz val="10"/>
        <rFont val="Arial"/>
        <family val="2"/>
      </rPr>
      <t xml:space="preserve">Tavola 5 - Investimenti fissi lordi per branca proprietaria - Toscana e Italia. Anni 2015-2018 - Valori ai prezzi correnti </t>
    </r>
    <r>
      <rPr>
        <i/>
        <sz val="10"/>
        <rFont val="Arial"/>
        <family val="2"/>
      </rPr>
      <t>(milioni di euro)</t>
    </r>
  </si>
  <si>
    <t>Pesca, piscicoltura e servizi connessi</t>
  </si>
  <si>
    <t>Industria estrattiva</t>
  </si>
  <si>
    <t>Industria manifatturiera</t>
  </si>
  <si>
    <t>Totale TOSCANA</t>
  </si>
  <si>
    <t>Totale ITALIA</t>
  </si>
  <si>
    <r>
      <rPr>
        <b/>
        <sz val="10"/>
        <rFont val="Arial"/>
        <family val="2"/>
      </rPr>
      <t xml:space="preserve">Tavola 6 - Retribuzioni lorde - Toscana e Italia. Anni 2015-2018 -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</si>
  <si>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7 - Contributi sociali a carico dei datori di lavoro - Toscana e Italia . Anni 2015-2018 -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</si>
  <si>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8 - Redditi interni da lavoro dipendente - Toscana e Italia. Anni 2015-2019 -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</si>
  <si>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9 - Spese delle famiglie per consumi finali. Toscana e Italia. Anni 2015-2019 -  Valori ai prezzi correnti </t>
    </r>
    <r>
      <rPr>
        <i/>
        <sz val="10"/>
        <rFont val="Arial"/>
        <family val="2"/>
      </rPr>
      <t>(milioni di euro)</t>
    </r>
  </si>
  <si>
    <t>GRUPPI E CATEGORIE DI CONSUMO</t>
  </si>
  <si>
    <t>Generi alimentari e bevande non alcoliche</t>
  </si>
  <si>
    <t>Bevande alcoliche, tabacco, narcotici</t>
  </si>
  <si>
    <t>Vestiario e calzature</t>
  </si>
  <si>
    <t>Spese per l'abitazione, elettricità, gas ed altri combustibili</t>
  </si>
  <si>
    <t>Mobili, elettrodomestici, articoli vari e servizi per la casa</t>
  </si>
  <si>
    <t>Spese sanitarie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</si>
  <si>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</si>
  <si>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</si>
  <si>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</si>
  <si>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</si>
  <si>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</si>
  <si>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</si>
  <si>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 sul territorio economico</t>
  </si>
  <si>
    <t>beni durevoli</t>
  </si>
  <si>
    <t>beni non durevoli</t>
  </si>
  <si>
    <t>servizi</t>
  </si>
  <si>
    <r>
      <rPr>
        <b/>
        <sz val="10"/>
        <rFont val="Arial"/>
        <family val="2"/>
      </rPr>
      <t xml:space="preserve">Tavola 10 - Spese per consumi finali della Pubblica Amministrazione per funzioni di spesa - Toscana e Italia . Anni 2015-2018 - Valori ai prezzi correnti </t>
    </r>
    <r>
      <rPr>
        <i/>
        <sz val="10"/>
        <rFont val="Arial"/>
        <family val="2"/>
      </rPr>
      <t>(milioni di euro)</t>
    </r>
  </si>
  <si>
    <t>FUNZIONI DI SPESA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</si>
  <si>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</si>
  <si>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</si>
  <si>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</si>
  <si>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</si>
  <si>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</si>
  <si>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</si>
  <si>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Sanità</t>
  </si>
  <si>
    <t>Attività ricreative, culturali e di culto</t>
  </si>
  <si>
    <t>Protezione sociale</t>
  </si>
  <si>
    <r>
      <rPr>
        <b/>
        <sz val="9"/>
        <rFont val="Arial"/>
        <family val="2"/>
      </rPr>
      <t xml:space="preserve">Tavola 11 - Occupati per tipologia di occupazione e settore di attività economica: Toscana e Italia - Anni 2015-2019 </t>
    </r>
    <r>
      <rPr>
        <i/>
        <sz val="9"/>
        <rFont val="Arial"/>
        <family val="2"/>
      </rPr>
      <t>(in migliaia)</t>
    </r>
  </si>
  <si>
    <t>dipendenti</t>
  </si>
  <si>
    <t>indipendenti</t>
  </si>
  <si>
    <t>totale</t>
  </si>
  <si>
    <t xml:space="preserve">        industrie alimentari, delle bevande e del tabacco</t>
  </si>
  <si>
    <t xml:space="preserve">        fabbricazione di articoli in gomma e materie plastiche e altri prodotti della lavorazione di minerali non metalliferi</t>
  </si>
  <si>
    <t xml:space="preserve">        attività metallurgiche e fabbricazione di prodotti in metallo, esclusi macchinari e attrezzature</t>
  </si>
  <si>
    <t xml:space="preserve">        fabbricazione di mezzi di trasporto</t>
  </si>
  <si>
    <t xml:space="preserve">      fornitura di energia elettrica, gas, vapore e aria condizionata</t>
  </si>
  <si>
    <t xml:space="preserve">      fornitura di acqua, reti fognarie, attività di trattamento dei rifiuti e risanamento</t>
  </si>
  <si>
    <r>
      <rPr>
        <b/>
        <sz val="9"/>
        <rFont val="Arial"/>
        <family val="2"/>
      </rPr>
      <t xml:space="preserve">Tavola 12 - Occupati per tipologia di occupazione, settore di attività economica e provincia - Anno 2018 </t>
    </r>
    <r>
      <rPr>
        <i/>
        <sz val="9"/>
        <rFont val="Arial"/>
        <family val="2"/>
      </rPr>
      <t>( in migliaia)</t>
    </r>
  </si>
  <si>
    <t xml:space="preserve">PROVINCE/ TIPO OCCUPAZIONE </t>
  </si>
  <si>
    <t xml:space="preserve">
Agricoltura,  silvicoltura e pesca</t>
  </si>
  <si>
    <t xml:space="preserve">Totale
</t>
  </si>
  <si>
    <t>attività estrattiva; attività manifatturiere; fornitura di energia elettrica, gas, vapore e aria condizionata; fornitura di acqua; reti fognarie, attività di trattamento dei rifiuti e risanamento</t>
  </si>
  <si>
    <t>amministrazione pubblica e difesa, assicurazione sociale obbligatoria, istruzione, sanità e assistenza sociale</t>
  </si>
  <si>
    <t>attività artistiche, di intrattenimento e divertimento; riparazione di beni per la casa e altri servizi</t>
  </si>
  <si>
    <r>
      <rPr>
        <b/>
        <sz val="10"/>
        <rFont val="Arial"/>
        <family val="2"/>
      </rPr>
      <t xml:space="preserve">Tavola 13 - Principali aggregati macroeconomici per anno - Toscana e Italia. Anni 2015-2019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ri pro-capite in euro a prezzi correnti per anno)</t>
    </r>
  </si>
  <si>
    <t>prodotto interno lordo ai prezzi di mercato per abitante</t>
  </si>
  <si>
    <t>valore aggiunto per unità di lavoro</t>
  </si>
  <si>
    <t>valore aggiunto per occupato</t>
  </si>
  <si>
    <t>valore aggiunto per ora lavorata</t>
  </si>
  <si>
    <t>consumi finali interni per abitante</t>
  </si>
  <si>
    <t>redditi interni da lavoro dipendente per unità di lavoro dipendente</t>
  </si>
  <si>
    <t>redditi interni da lavoro dipendente per occupato dipendente</t>
  </si>
  <si>
    <t>redditi interni da lavoro dipendente per ora lavorata da occupato dipendente</t>
  </si>
  <si>
    <t>retribuzioni interne lorde per unità di lavoro dipendente</t>
  </si>
  <si>
    <t xml:space="preserve">retribuzioni interne lorde per occupato dipendente </t>
  </si>
  <si>
    <t>retribuzioni interne lorde per ora lavorata da occupato dipendente</t>
  </si>
  <si>
    <t>valore aggiunto per abitante</t>
  </si>
  <si>
    <t>reddito disponibile delle famiglie consumatrici per abitante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</si>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</sst>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&quot;- &quot;#,##0;_-&quot; - &quot;"/>
    <numFmt numFmtId="166" formatCode="@"/>
    <numFmt numFmtId="167" formatCode="#,##0.0"/>
    <numFmt numFmtId="168" formatCode="#,##0"/>
    <numFmt numFmtId="169" formatCode="0.0"/>
  </numFmts>
  <fonts count="16">
    <font>
      <sz val="10"/>
      <name val="Arial"/>
      <family val="0"/>
    </font>
    <font>
      <b/>
      <sz val="8.5"/>
      <name val="Trebuchet MS"/>
      <family val="2"/>
    </font>
    <font>
      <sz val="8.5"/>
      <name val="Trebuchet MS"/>
      <family val="2"/>
    </font>
    <font>
      <b/>
      <sz val="9.5"/>
      <color indexed="54"/>
      <name val="SimonciniGaramond-Bold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trike/>
      <sz val="8"/>
      <name val="Arial"/>
      <family val="2"/>
    </font>
    <font>
      <i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 horizontal="justify"/>
    </xf>
    <xf numFmtId="164" fontId="5" fillId="0" borderId="0" xfId="20" applyNumberFormat="1" applyFont="1" applyFill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6" fontId="5" fillId="0" borderId="0" xfId="0" applyNumberFormat="1" applyFont="1" applyAlignment="1">
      <alignment/>
    </xf>
    <xf numFmtId="164" fontId="8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 horizontal="right"/>
    </xf>
    <xf numFmtId="164" fontId="4" fillId="0" borderId="0" xfId="0" applyFont="1" applyBorder="1" applyAlignment="1">
      <alignment horizontal="left"/>
    </xf>
    <xf numFmtId="167" fontId="4" fillId="0" borderId="0" xfId="0" applyNumberFormat="1" applyFont="1" applyFill="1" applyAlignment="1">
      <alignment horizontal="right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vertical="top"/>
    </xf>
    <xf numFmtId="164" fontId="8" fillId="0" borderId="0" xfId="0" applyFont="1" applyBorder="1" applyAlignment="1">
      <alignment vertical="top"/>
    </xf>
    <xf numFmtId="167" fontId="4" fillId="0" borderId="0" xfId="0" applyNumberFormat="1" applyFont="1" applyFill="1" applyBorder="1" applyAlignment="1">
      <alignment/>
    </xf>
    <xf numFmtId="164" fontId="8" fillId="0" borderId="0" xfId="0" applyFont="1" applyBorder="1" applyAlignment="1">
      <alignment/>
    </xf>
    <xf numFmtId="164" fontId="4" fillId="0" borderId="0" xfId="0" applyFont="1" applyBorder="1" applyAlignment="1">
      <alignment horizontal="left" vertical="top"/>
    </xf>
    <xf numFmtId="164" fontId="9" fillId="0" borderId="0" xfId="0" applyFont="1" applyBorder="1" applyAlignment="1">
      <alignment vertical="top" wrapText="1"/>
    </xf>
    <xf numFmtId="167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left" vertical="top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vertical="top"/>
    </xf>
    <xf numFmtId="164" fontId="9" fillId="0" borderId="0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left" vertical="top"/>
    </xf>
    <xf numFmtId="167" fontId="4" fillId="0" borderId="2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left" wrapText="1"/>
    </xf>
    <xf numFmtId="164" fontId="4" fillId="2" borderId="1" xfId="0" applyFont="1" applyFill="1" applyBorder="1" applyAlignment="1">
      <alignment/>
    </xf>
    <xf numFmtId="164" fontId="4" fillId="0" borderId="2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wrapText="1"/>
    </xf>
    <xf numFmtId="167" fontId="4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 wrapText="1"/>
    </xf>
    <xf numFmtId="167" fontId="8" fillId="0" borderId="0" xfId="0" applyNumberFormat="1" applyFont="1" applyBorder="1" applyAlignment="1">
      <alignment horizontal="right"/>
    </xf>
    <xf numFmtId="167" fontId="4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164" fontId="4" fillId="0" borderId="2" xfId="0" applyFont="1" applyBorder="1" applyAlignment="1">
      <alignment horizontal="left" wrapText="1"/>
    </xf>
    <xf numFmtId="167" fontId="4" fillId="2" borderId="2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right"/>
    </xf>
    <xf numFmtId="164" fontId="0" fillId="0" borderId="0" xfId="0" applyBorder="1" applyAlignment="1">
      <alignment/>
    </xf>
    <xf numFmtId="166" fontId="10" fillId="0" borderId="0" xfId="0" applyNumberFormat="1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4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vertical="top" wrapText="1"/>
    </xf>
    <xf numFmtId="167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5" fontId="8" fillId="0" borderId="0" xfId="21" applyFont="1" applyFill="1" applyBorder="1" applyAlignment="1" applyProtection="1">
      <alignment horizontal="left"/>
      <protection/>
    </xf>
    <xf numFmtId="165" fontId="4" fillId="0" borderId="0" xfId="21" applyFont="1" applyFill="1" applyBorder="1" applyAlignment="1" applyProtection="1">
      <alignment/>
      <protection/>
    </xf>
    <xf numFmtId="165" fontId="8" fillId="0" borderId="2" xfId="21" applyFont="1" applyFill="1" applyBorder="1" applyAlignment="1" applyProtection="1">
      <alignment horizontal="left" wrapText="1"/>
      <protection/>
    </xf>
    <xf numFmtId="167" fontId="8" fillId="2" borderId="2" xfId="0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/>
    </xf>
    <xf numFmtId="164" fontId="4" fillId="0" borderId="0" xfId="0" applyFont="1" applyFill="1" applyAlignment="1">
      <alignment/>
    </xf>
    <xf numFmtId="164" fontId="4" fillId="0" borderId="5" xfId="0" applyFont="1" applyFill="1" applyBorder="1" applyAlignment="1">
      <alignment horizontal="left" vertical="center" wrapText="1"/>
    </xf>
    <xf numFmtId="164" fontId="4" fillId="0" borderId="5" xfId="0" applyFont="1" applyFill="1" applyBorder="1" applyAlignment="1">
      <alignment horizontal="right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4" fillId="0" borderId="2" xfId="0" applyNumberFormat="1" applyFont="1" applyFill="1" applyBorder="1" applyAlignment="1">
      <alignment horizontal="right"/>
    </xf>
    <xf numFmtId="164" fontId="8" fillId="0" borderId="6" xfId="0" applyFont="1" applyFill="1" applyBorder="1" applyAlignment="1">
      <alignment horizontal="left"/>
    </xf>
    <xf numFmtId="168" fontId="8" fillId="0" borderId="6" xfId="0" applyNumberFormat="1" applyFont="1" applyFill="1" applyBorder="1" applyAlignment="1">
      <alignment/>
    </xf>
    <xf numFmtId="164" fontId="4" fillId="0" borderId="7" xfId="0" applyFont="1" applyFill="1" applyBorder="1" applyAlignment="1">
      <alignment horizontal="left"/>
    </xf>
    <xf numFmtId="168" fontId="4" fillId="0" borderId="7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horizontal="right"/>
    </xf>
    <xf numFmtId="164" fontId="9" fillId="0" borderId="0" xfId="0" applyFont="1" applyFill="1" applyBorder="1" applyAlignment="1">
      <alignment horizontal="right" vertical="center" wrapText="1"/>
    </xf>
    <xf numFmtId="164" fontId="9" fillId="0" borderId="0" xfId="0" applyFont="1" applyFill="1" applyBorder="1" applyAlignment="1">
      <alignment horizontal="right" vertical="center"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5" fillId="0" borderId="0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167" fontId="13" fillId="0" borderId="0" xfId="0" applyNumberFormat="1" applyFont="1" applyFill="1" applyAlignment="1">
      <alignment/>
    </xf>
    <xf numFmtId="167" fontId="13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14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7" fontId="4" fillId="0" borderId="0" xfId="0" applyNumberFormat="1" applyFont="1" applyFill="1" applyAlignment="1">
      <alignment/>
    </xf>
    <xf numFmtId="164" fontId="8" fillId="0" borderId="2" xfId="0" applyFont="1" applyFill="1" applyBorder="1" applyAlignment="1">
      <alignment horizontal="left"/>
    </xf>
    <xf numFmtId="167" fontId="8" fillId="0" borderId="2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7" fontId="4" fillId="0" borderId="8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6" fillId="0" borderId="1" xfId="20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4" fontId="8" fillId="0" borderId="0" xfId="0" applyFont="1" applyBorder="1" applyAlignment="1">
      <alignment horizontal="left" vertical="top" wrapText="1"/>
    </xf>
    <xf numFmtId="164" fontId="13" fillId="0" borderId="0" xfId="0" applyFont="1" applyBorder="1" applyAlignment="1">
      <alignment vertical="top" wrapText="1"/>
    </xf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164" fontId="4" fillId="0" borderId="8" xfId="0" applyFont="1" applyFill="1" applyBorder="1" applyAlignment="1">
      <alignment horizontal="left"/>
    </xf>
    <xf numFmtId="167" fontId="4" fillId="0" borderId="8" xfId="0" applyNumberFormat="1" applyFont="1" applyFill="1" applyBorder="1" applyAlignment="1">
      <alignment horizontal="right"/>
    </xf>
    <xf numFmtId="164" fontId="4" fillId="0" borderId="2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/>
    </xf>
    <xf numFmtId="169" fontId="8" fillId="0" borderId="2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5" xfId="0" applyFont="1" applyBorder="1" applyAlignment="1">
      <alignment horizontal="left"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vertical="center"/>
    </xf>
    <xf numFmtId="165" fontId="4" fillId="0" borderId="0" xfId="21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>
      <alignment horizontal="left"/>
    </xf>
    <xf numFmtId="164" fontId="4" fillId="0" borderId="5" xfId="0" applyFont="1" applyFill="1" applyBorder="1" applyAlignment="1">
      <alignment horizontal="right"/>
    </xf>
    <xf numFmtId="164" fontId="4" fillId="0" borderId="2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right" wrapText="1"/>
    </xf>
    <xf numFmtId="169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right" vertical="center" wrapText="1"/>
    </xf>
    <xf numFmtId="164" fontId="4" fillId="0" borderId="0" xfId="0" applyFont="1" applyAlignment="1">
      <alignment horizontal="left"/>
    </xf>
    <xf numFmtId="164" fontId="10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4" fillId="0" borderId="5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64" fontId="15" fillId="0" borderId="0" xfId="0" applyFont="1" applyBorder="1" applyAlignment="1">
      <alignment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right" vertical="center"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right"/>
    </xf>
    <xf numFmtId="167" fontId="4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uov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tabilit&#224;%20economica%20tavole%20dati%202015-2019.xls#Tav12.A1#Tav12.A1#Tav12.A1#Tav12.A1#Tav12.A1%23Tav12.A1%23Tav12.A1%23Tav12.A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="150" zoomScaleNormal="150" workbookViewId="0" topLeftCell="A1">
      <selection activeCell="C17" sqref="C17"/>
    </sheetView>
  </sheetViews>
  <sheetFormatPr defaultColWidth="9.140625" defaultRowHeight="12.75"/>
  <cols>
    <col min="1" max="1" width="90.7109375" style="1" customWidth="1"/>
    <col min="2" max="16384" width="9.00390625" style="1" customWidth="1"/>
  </cols>
  <sheetData>
    <row r="1" ht="14.25">
      <c r="A1" s="2" t="s">
        <v>0</v>
      </c>
    </row>
    <row r="2" ht="14.25">
      <c r="A2" s="3"/>
    </row>
    <row r="3" ht="27">
      <c r="A3" s="4" t="s">
        <v>1</v>
      </c>
    </row>
    <row r="4" ht="4.5" customHeight="1">
      <c r="A4" s="4"/>
    </row>
    <row r="5" ht="27">
      <c r="A5" s="4" t="s">
        <v>2</v>
      </c>
    </row>
    <row r="6" ht="4.5" customHeight="1">
      <c r="A6" s="4"/>
    </row>
    <row r="7" ht="54">
      <c r="A7" s="4" t="s">
        <v>3</v>
      </c>
    </row>
    <row r="8" ht="4.5" customHeight="1">
      <c r="A8" s="4"/>
    </row>
    <row r="9" ht="54.75">
      <c r="A9" s="4" t="s">
        <v>4</v>
      </c>
    </row>
    <row r="10" ht="4.5" customHeight="1">
      <c r="A10" s="4"/>
    </row>
    <row r="11" ht="27.75">
      <c r="A11" s="4" t="s">
        <v>5</v>
      </c>
    </row>
    <row r="12" ht="4.5" customHeight="1">
      <c r="A12" s="4"/>
    </row>
    <row r="13" ht="54">
      <c r="A13" s="4" t="s">
        <v>6</v>
      </c>
    </row>
    <row r="14" ht="4.5" customHeight="1">
      <c r="A14" s="4"/>
    </row>
    <row r="15" ht="67.5">
      <c r="A15" s="4" t="s">
        <v>7</v>
      </c>
    </row>
    <row r="16" ht="4.5" customHeight="1">
      <c r="A16" s="4"/>
    </row>
    <row r="17" ht="40.5">
      <c r="A17" s="4" t="s">
        <v>8</v>
      </c>
    </row>
    <row r="18" ht="4.5" customHeight="1">
      <c r="A18" s="4"/>
    </row>
    <row r="19" ht="40.5">
      <c r="A19" s="4" t="s">
        <v>9</v>
      </c>
    </row>
    <row r="20" ht="4.5" customHeight="1">
      <c r="A20" s="4"/>
    </row>
    <row r="21" ht="4.5" customHeight="1">
      <c r="A21" s="4"/>
    </row>
    <row r="22" ht="65.25">
      <c r="A22" s="4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="150" zoomScaleNormal="150" workbookViewId="0" topLeftCell="A1">
      <selection activeCell="F45" sqref="F45"/>
    </sheetView>
  </sheetViews>
  <sheetFormatPr defaultColWidth="9.140625" defaultRowHeight="12.75" customHeight="1"/>
  <cols>
    <col min="1" max="1" width="46.57421875" style="88" customWidth="1"/>
    <col min="2" max="4" width="9.140625" style="8" customWidth="1"/>
    <col min="5" max="6" width="9.00390625" style="88" customWidth="1"/>
    <col min="7" max="16384" width="9.00390625" style="7" customWidth="1"/>
  </cols>
  <sheetData>
    <row r="1" spans="1:6" ht="30.75" customHeight="1">
      <c r="A1" s="137" t="s">
        <v>120</v>
      </c>
      <c r="B1" s="137"/>
      <c r="C1" s="137"/>
      <c r="D1" s="137"/>
      <c r="F1" s="6" t="s">
        <v>26</v>
      </c>
    </row>
    <row r="2" spans="1:6" s="26" customFormat="1" ht="12.75" customHeight="1">
      <c r="A2" s="109"/>
      <c r="B2" s="11"/>
      <c r="C2" s="11"/>
      <c r="D2" s="11"/>
      <c r="E2" s="11"/>
      <c r="F2" s="11"/>
    </row>
    <row r="3" spans="1:6" s="15" customFormat="1" ht="12.75" customHeight="1">
      <c r="A3" s="12" t="s">
        <v>49</v>
      </c>
      <c r="B3" s="14">
        <v>2015</v>
      </c>
      <c r="C3" s="13">
        <v>2016</v>
      </c>
      <c r="D3" s="14">
        <v>2017</v>
      </c>
      <c r="E3" s="14">
        <v>2018</v>
      </c>
      <c r="F3" s="138">
        <v>2019</v>
      </c>
    </row>
    <row r="4" spans="1:6" s="15" customFormat="1" ht="12.75" customHeight="1">
      <c r="A4" s="12"/>
      <c r="B4" s="14"/>
      <c r="C4" s="14"/>
      <c r="D4" s="14"/>
      <c r="E4" s="14"/>
      <c r="F4" s="138"/>
    </row>
    <row r="5" spans="1:6" s="26" customFormat="1" ht="5.25" customHeight="1">
      <c r="A5" s="94"/>
      <c r="B5" s="29"/>
      <c r="C5" s="29"/>
      <c r="D5" s="29"/>
      <c r="E5" s="29"/>
      <c r="F5" s="29"/>
    </row>
    <row r="6" spans="1:6" s="55" customFormat="1" ht="12.75" customHeight="1">
      <c r="A6" s="73" t="s">
        <v>50</v>
      </c>
      <c r="B6" s="23">
        <v>626.9</v>
      </c>
      <c r="C6" s="23">
        <v>644.9</v>
      </c>
      <c r="D6" s="23">
        <v>693.8</v>
      </c>
      <c r="E6" s="47">
        <v>713.7</v>
      </c>
      <c r="F6" s="47">
        <v>732.6</v>
      </c>
    </row>
    <row r="7" spans="1:6" s="55" customFormat="1" ht="14.25" customHeight="1">
      <c r="A7" s="74" t="s">
        <v>51</v>
      </c>
      <c r="B7" s="25">
        <v>607.5</v>
      </c>
      <c r="C7" s="25">
        <v>625.4</v>
      </c>
      <c r="D7" s="25">
        <v>673</v>
      </c>
      <c r="E7" s="36">
        <v>694.2</v>
      </c>
      <c r="F7" s="36"/>
    </row>
    <row r="8" spans="1:6" s="55" customFormat="1" ht="12.75" customHeight="1">
      <c r="A8" s="74" t="s">
        <v>113</v>
      </c>
      <c r="B8" s="25">
        <v>19.4</v>
      </c>
      <c r="C8" s="25">
        <v>19.5</v>
      </c>
      <c r="D8" s="25">
        <v>20.8</v>
      </c>
      <c r="E8" s="36">
        <v>19.5</v>
      </c>
      <c r="F8" s="36"/>
    </row>
    <row r="9" spans="1:6" s="55" customFormat="1" ht="12.75" customHeight="1">
      <c r="A9" s="75" t="s">
        <v>53</v>
      </c>
      <c r="B9" s="23">
        <v>11965.8</v>
      </c>
      <c r="C9" s="23">
        <v>12155.1</v>
      </c>
      <c r="D9" s="23">
        <v>12649.1</v>
      </c>
      <c r="E9" s="47">
        <v>13268.4</v>
      </c>
      <c r="F9" s="47">
        <v>13553.4</v>
      </c>
    </row>
    <row r="10" spans="1:6" s="57" customFormat="1" ht="12.75" customHeight="1">
      <c r="A10" s="76" t="s">
        <v>54</v>
      </c>
      <c r="B10" s="77">
        <v>10200.2</v>
      </c>
      <c r="C10" s="77">
        <v>10361.3</v>
      </c>
      <c r="D10" s="77">
        <v>10829.5</v>
      </c>
      <c r="E10" s="47">
        <v>11376.4</v>
      </c>
      <c r="F10" s="47">
        <v>11589.8</v>
      </c>
    </row>
    <row r="11" spans="1:6" s="55" customFormat="1" ht="12.75" customHeight="1">
      <c r="A11" s="74" t="s">
        <v>114</v>
      </c>
      <c r="B11" s="25">
        <v>88.8</v>
      </c>
      <c r="C11" s="25">
        <v>92.4</v>
      </c>
      <c r="D11" s="25">
        <v>90.4</v>
      </c>
      <c r="E11" s="36">
        <v>89.8</v>
      </c>
      <c r="F11" s="36"/>
    </row>
    <row r="12" spans="1:6" s="55" customFormat="1" ht="12.75" customHeight="1">
      <c r="A12" s="74" t="s">
        <v>115</v>
      </c>
      <c r="B12" s="25">
        <v>9213.1</v>
      </c>
      <c r="C12" s="25">
        <v>9402.8</v>
      </c>
      <c r="D12" s="25">
        <v>9829.4</v>
      </c>
      <c r="E12" s="36">
        <v>10343.4</v>
      </c>
      <c r="F12" s="36"/>
    </row>
    <row r="13" spans="1:6" s="80" customFormat="1" ht="12.75" customHeight="1">
      <c r="A13" s="43" t="s">
        <v>57</v>
      </c>
      <c r="B13" s="33">
        <v>623.9</v>
      </c>
      <c r="C13" s="33">
        <v>650.8</v>
      </c>
      <c r="D13" s="33">
        <v>672.7</v>
      </c>
      <c r="E13" s="34">
        <v>675.6</v>
      </c>
      <c r="F13" s="34"/>
    </row>
    <row r="14" spans="1:6" s="80" customFormat="1" ht="22.5" customHeight="1">
      <c r="A14" s="43" t="s">
        <v>58</v>
      </c>
      <c r="B14" s="33">
        <v>2620.5</v>
      </c>
      <c r="C14" s="33">
        <v>2711.2</v>
      </c>
      <c r="D14" s="33">
        <v>2829.6</v>
      </c>
      <c r="E14" s="34">
        <v>3055</v>
      </c>
      <c r="F14" s="34"/>
    </row>
    <row r="15" spans="1:6" s="80" customFormat="1" ht="11.25" customHeight="1">
      <c r="A15" s="43" t="s">
        <v>59</v>
      </c>
      <c r="B15" s="33">
        <v>693.6</v>
      </c>
      <c r="C15" s="33">
        <v>710</v>
      </c>
      <c r="D15" s="33">
        <v>726.2</v>
      </c>
      <c r="E15" s="34">
        <v>735.8</v>
      </c>
      <c r="F15" s="34"/>
    </row>
    <row r="16" spans="1:6" s="80" customFormat="1" ht="23.25" customHeight="1">
      <c r="A16" s="43" t="s">
        <v>60</v>
      </c>
      <c r="B16" s="33">
        <v>828.5</v>
      </c>
      <c r="C16" s="33">
        <v>866.2</v>
      </c>
      <c r="D16" s="33">
        <v>886.2</v>
      </c>
      <c r="E16" s="34">
        <v>918.8</v>
      </c>
      <c r="F16" s="139"/>
    </row>
    <row r="17" spans="1:6" s="80" customFormat="1" ht="25.5" customHeight="1">
      <c r="A17" s="43" t="s">
        <v>61</v>
      </c>
      <c r="B17" s="33">
        <v>647</v>
      </c>
      <c r="C17" s="33">
        <v>648.5</v>
      </c>
      <c r="D17" s="33">
        <v>651.2</v>
      </c>
      <c r="E17" s="34">
        <v>664.6</v>
      </c>
      <c r="F17" s="34"/>
    </row>
    <row r="18" spans="1:6" s="80" customFormat="1" ht="22.5" customHeight="1">
      <c r="A18" s="43" t="s">
        <v>62</v>
      </c>
      <c r="B18" s="33">
        <v>911</v>
      </c>
      <c r="C18" s="33">
        <v>911.3</v>
      </c>
      <c r="D18" s="33">
        <v>951</v>
      </c>
      <c r="E18" s="34">
        <v>1067.8</v>
      </c>
      <c r="F18" s="139"/>
    </row>
    <row r="19" spans="1:6" s="80" customFormat="1" ht="33.75" customHeight="1">
      <c r="A19" s="43" t="s">
        <v>63</v>
      </c>
      <c r="B19" s="33">
        <v>1574.3</v>
      </c>
      <c r="C19" s="33">
        <v>1436.2</v>
      </c>
      <c r="D19" s="33">
        <v>1611.1</v>
      </c>
      <c r="E19" s="34">
        <v>1682.7</v>
      </c>
      <c r="F19" s="139"/>
    </row>
    <row r="20" spans="1:6" s="80" customFormat="1" ht="11.25" customHeight="1">
      <c r="A20" s="43" t="s">
        <v>64</v>
      </c>
      <c r="B20" s="33">
        <v>561.6</v>
      </c>
      <c r="C20" s="33">
        <v>696.8</v>
      </c>
      <c r="D20" s="33">
        <v>691.5</v>
      </c>
      <c r="E20" s="34">
        <v>700.8</v>
      </c>
      <c r="F20" s="34"/>
    </row>
    <row r="21" spans="1:6" s="80" customFormat="1" ht="24" customHeight="1">
      <c r="A21" s="43" t="s">
        <v>65</v>
      </c>
      <c r="B21" s="33">
        <v>752.7</v>
      </c>
      <c r="C21" s="33">
        <v>771.8</v>
      </c>
      <c r="D21" s="33">
        <v>809.9</v>
      </c>
      <c r="E21" s="34">
        <v>842.3</v>
      </c>
      <c r="F21" s="34"/>
    </row>
    <row r="22" spans="1:6" s="80" customFormat="1" ht="11.25" customHeight="1">
      <c r="A22" s="74" t="s">
        <v>66</v>
      </c>
      <c r="B22" s="25">
        <v>311.9</v>
      </c>
      <c r="C22" s="25">
        <v>289.2</v>
      </c>
      <c r="D22" s="25">
        <v>304.3</v>
      </c>
      <c r="E22" s="34">
        <v>304.3</v>
      </c>
      <c r="F22" s="34"/>
    </row>
    <row r="23" spans="1:6" s="80" customFormat="1" ht="22.5" customHeight="1">
      <c r="A23" s="74" t="s">
        <v>67</v>
      </c>
      <c r="B23" s="25">
        <v>586.4</v>
      </c>
      <c r="C23" s="25">
        <v>576.9</v>
      </c>
      <c r="D23" s="25">
        <v>605.4</v>
      </c>
      <c r="E23" s="34">
        <v>638.9</v>
      </c>
      <c r="F23" s="34"/>
    </row>
    <row r="24" spans="1:6" s="57" customFormat="1" ht="12.75" customHeight="1">
      <c r="A24" s="76" t="s">
        <v>68</v>
      </c>
      <c r="B24" s="77">
        <v>1765.6</v>
      </c>
      <c r="C24" s="77">
        <v>1793.8</v>
      </c>
      <c r="D24" s="77">
        <v>1819.6</v>
      </c>
      <c r="E24" s="47">
        <v>1892</v>
      </c>
      <c r="F24" s="47">
        <v>1963.6</v>
      </c>
    </row>
    <row r="25" spans="1:6" s="55" customFormat="1" ht="12.75" customHeight="1">
      <c r="A25" s="75" t="s">
        <v>69</v>
      </c>
      <c r="B25" s="23">
        <v>28265.9</v>
      </c>
      <c r="C25" s="23">
        <v>29348.4</v>
      </c>
      <c r="D25" s="23">
        <v>29889.6</v>
      </c>
      <c r="E25" s="47">
        <v>30997.3</v>
      </c>
      <c r="F25" s="47">
        <v>31373.3</v>
      </c>
    </row>
    <row r="26" spans="1:6" s="57" customFormat="1" ht="42" customHeight="1">
      <c r="A26" s="76" t="s">
        <v>70</v>
      </c>
      <c r="B26" s="77">
        <v>9771.9</v>
      </c>
      <c r="C26" s="77">
        <v>10311.8</v>
      </c>
      <c r="D26" s="77">
        <v>10478.7</v>
      </c>
      <c r="E26" s="47">
        <v>10852.3</v>
      </c>
      <c r="F26" s="47">
        <v>11152.4</v>
      </c>
    </row>
    <row r="27" spans="1:6" s="55" customFormat="1" ht="24.75" customHeight="1">
      <c r="A27" s="74" t="s">
        <v>71</v>
      </c>
      <c r="B27" s="25">
        <v>4451.3</v>
      </c>
      <c r="C27" s="25">
        <v>4828.4</v>
      </c>
      <c r="D27" s="25">
        <v>4805.5</v>
      </c>
      <c r="E27" s="36">
        <v>4986.8</v>
      </c>
      <c r="F27" s="36"/>
    </row>
    <row r="28" spans="1:6" s="55" customFormat="1" ht="12.75" customHeight="1">
      <c r="A28" s="74" t="s">
        <v>72</v>
      </c>
      <c r="B28" s="25">
        <v>2224.9</v>
      </c>
      <c r="C28" s="25">
        <v>2224</v>
      </c>
      <c r="D28" s="25">
        <v>2254.4</v>
      </c>
      <c r="E28" s="36">
        <v>2299.1</v>
      </c>
      <c r="F28" s="36"/>
    </row>
    <row r="29" spans="1:6" s="55" customFormat="1" ht="12.75" customHeight="1">
      <c r="A29" s="74" t="s">
        <v>73</v>
      </c>
      <c r="B29" s="25">
        <v>2140.5</v>
      </c>
      <c r="C29" s="25">
        <v>2280.6</v>
      </c>
      <c r="D29" s="25">
        <v>2426.3</v>
      </c>
      <c r="E29" s="36">
        <v>2559.9</v>
      </c>
      <c r="F29" s="36"/>
    </row>
    <row r="30" spans="1:6" s="57" customFormat="1" ht="11.25" customHeight="1">
      <c r="A30" s="74" t="s">
        <v>74</v>
      </c>
      <c r="B30" s="119">
        <v>955.2</v>
      </c>
      <c r="C30" s="119">
        <v>978.8</v>
      </c>
      <c r="D30" s="25">
        <v>992.5</v>
      </c>
      <c r="E30" s="36">
        <v>1006.5</v>
      </c>
      <c r="F30" s="47"/>
    </row>
    <row r="31" spans="1:6" s="55" customFormat="1" ht="31.5" customHeight="1">
      <c r="A31" s="76" t="s">
        <v>75</v>
      </c>
      <c r="B31" s="77">
        <v>5414.4</v>
      </c>
      <c r="C31" s="77">
        <v>5648.7</v>
      </c>
      <c r="D31" s="77">
        <v>5829.8</v>
      </c>
      <c r="E31" s="77">
        <v>6023.6</v>
      </c>
      <c r="F31" s="47">
        <v>6026.5</v>
      </c>
    </row>
    <row r="32" spans="1:6" s="55" customFormat="1" ht="11.25" customHeight="1">
      <c r="A32" s="74" t="s">
        <v>76</v>
      </c>
      <c r="B32" s="25">
        <v>2083.9</v>
      </c>
      <c r="C32" s="25">
        <v>2134.7</v>
      </c>
      <c r="D32" s="25">
        <v>2160.7</v>
      </c>
      <c r="E32" s="36">
        <v>2020.4</v>
      </c>
      <c r="F32" s="36"/>
    </row>
    <row r="33" spans="1:6" s="57" customFormat="1" ht="12.75" customHeight="1">
      <c r="A33" s="74" t="s">
        <v>77</v>
      </c>
      <c r="B33" s="25">
        <v>135.7</v>
      </c>
      <c r="C33" s="25">
        <v>144.6</v>
      </c>
      <c r="D33" s="25">
        <v>151.4</v>
      </c>
      <c r="E33" s="36">
        <v>153.7</v>
      </c>
      <c r="F33" s="47"/>
    </row>
    <row r="34" spans="1:6" s="55" customFormat="1" ht="11.25" customHeight="1">
      <c r="A34" s="74" t="s">
        <v>78</v>
      </c>
      <c r="B34" s="25">
        <v>1687.6</v>
      </c>
      <c r="C34" s="25">
        <v>1736.1</v>
      </c>
      <c r="D34" s="25">
        <v>1816.5</v>
      </c>
      <c r="E34" s="36">
        <v>1930.6</v>
      </c>
      <c r="F34" s="36"/>
    </row>
    <row r="35" spans="1:6" s="55" customFormat="1" ht="12.75" customHeight="1">
      <c r="A35" s="74" t="s">
        <v>79</v>
      </c>
      <c r="B35" s="25">
        <v>1507.2</v>
      </c>
      <c r="C35" s="25">
        <v>1633.3</v>
      </c>
      <c r="D35" s="25">
        <v>1701.2</v>
      </c>
      <c r="E35" s="36">
        <v>1918.9</v>
      </c>
      <c r="F35" s="36"/>
    </row>
    <row r="36" spans="1:6" s="55" customFormat="1" ht="46.5" customHeight="1">
      <c r="A36" s="76" t="s">
        <v>80</v>
      </c>
      <c r="B36" s="77">
        <v>13079.6</v>
      </c>
      <c r="C36" s="77">
        <v>13387.9</v>
      </c>
      <c r="D36" s="77">
        <v>13581.1</v>
      </c>
      <c r="E36" s="77">
        <v>14121.4</v>
      </c>
      <c r="F36" s="47">
        <v>14194.4</v>
      </c>
    </row>
    <row r="37" spans="1:6" s="55" customFormat="1" ht="22.5" customHeight="1">
      <c r="A37" s="74" t="s">
        <v>81</v>
      </c>
      <c r="B37" s="25">
        <v>3758.9</v>
      </c>
      <c r="C37" s="25">
        <v>3877.5</v>
      </c>
      <c r="D37" s="25">
        <v>3943.1</v>
      </c>
      <c r="E37" s="36">
        <v>4158.4</v>
      </c>
      <c r="F37" s="36"/>
    </row>
    <row r="38" spans="1:6" s="55" customFormat="1" ht="12.75" customHeight="1">
      <c r="A38" s="74" t="s">
        <v>82</v>
      </c>
      <c r="B38" s="25">
        <v>3161.2</v>
      </c>
      <c r="C38" s="25">
        <v>3267.7</v>
      </c>
      <c r="D38" s="25">
        <v>3328.3</v>
      </c>
      <c r="E38" s="36">
        <v>3495.9</v>
      </c>
      <c r="F38" s="36"/>
    </row>
    <row r="39" spans="1:6" s="55" customFormat="1" ht="12.75" customHeight="1">
      <c r="A39" s="74" t="s">
        <v>83</v>
      </c>
      <c r="B39" s="25">
        <v>3705</v>
      </c>
      <c r="C39" s="25">
        <v>3745.5</v>
      </c>
      <c r="D39" s="25">
        <v>3798.6</v>
      </c>
      <c r="E39" s="36">
        <v>3946</v>
      </c>
      <c r="F39" s="36"/>
    </row>
    <row r="40" spans="1:6" s="55" customFormat="1" ht="12.75" customHeight="1">
      <c r="A40" s="74" t="s">
        <v>84</v>
      </c>
      <c r="B40" s="25">
        <v>559.6</v>
      </c>
      <c r="C40" s="25">
        <v>591.1</v>
      </c>
      <c r="D40" s="25">
        <v>579.1</v>
      </c>
      <c r="E40" s="36">
        <v>598.6</v>
      </c>
      <c r="F40" s="36"/>
    </row>
    <row r="41" spans="1:6" s="55" customFormat="1" ht="12.75" customHeight="1">
      <c r="A41" s="74" t="s">
        <v>85</v>
      </c>
      <c r="B41" s="25">
        <v>567.3</v>
      </c>
      <c r="C41" s="25">
        <v>585.9</v>
      </c>
      <c r="D41" s="25">
        <v>606</v>
      </c>
      <c r="E41" s="36">
        <v>609.6</v>
      </c>
      <c r="F41" s="36"/>
    </row>
    <row r="42" spans="1:6" s="55" customFormat="1" ht="30.75" customHeight="1">
      <c r="A42" s="74" t="s">
        <v>86</v>
      </c>
      <c r="B42" s="25">
        <v>1327.6</v>
      </c>
      <c r="C42" s="25">
        <v>1320.2</v>
      </c>
      <c r="D42" s="25">
        <v>1326</v>
      </c>
      <c r="E42" s="36">
        <v>1312.9</v>
      </c>
      <c r="F42" s="36"/>
    </row>
    <row r="43" spans="1:6" s="36" customFormat="1" ht="12.75" customHeight="1">
      <c r="A43" s="120" t="s">
        <v>116</v>
      </c>
      <c r="B43" s="140">
        <v>40858.6</v>
      </c>
      <c r="C43" s="140">
        <v>42148.4</v>
      </c>
      <c r="D43" s="140">
        <v>43232.5</v>
      </c>
      <c r="E43" s="140">
        <v>44979.4</v>
      </c>
      <c r="F43" s="140">
        <v>45659.3</v>
      </c>
    </row>
    <row r="44" spans="1:6" s="55" customFormat="1" ht="12.75" customHeight="1">
      <c r="A44" s="122" t="s">
        <v>117</v>
      </c>
      <c r="B44" s="141">
        <v>651585</v>
      </c>
      <c r="C44" s="141">
        <v>667222.3</v>
      </c>
      <c r="D44" s="141">
        <v>684053.4</v>
      </c>
      <c r="E44" s="141">
        <v>707093.2</v>
      </c>
      <c r="F44" s="141">
        <v>720120.3</v>
      </c>
    </row>
    <row r="45" spans="1:6" s="55" customFormat="1" ht="12.75" customHeight="1">
      <c r="A45" s="46" t="s">
        <v>40</v>
      </c>
      <c r="B45" s="36"/>
      <c r="C45" s="36"/>
      <c r="D45" s="36"/>
      <c r="E45" s="36"/>
      <c r="F45" s="36"/>
    </row>
    <row r="46" spans="1:6" s="26" customFormat="1" ht="12.75" customHeight="1">
      <c r="A46" s="38"/>
      <c r="B46" s="38"/>
      <c r="C46" s="38"/>
      <c r="D46" s="38"/>
      <c r="E46" s="38"/>
      <c r="F46" s="38"/>
    </row>
    <row r="47" spans="1:6" s="26" customFormat="1" ht="12.75" customHeight="1">
      <c r="A47" s="38"/>
      <c r="B47" s="38"/>
      <c r="C47" s="38"/>
      <c r="D47" s="38"/>
      <c r="E47" s="38"/>
      <c r="F47" s="38"/>
    </row>
    <row r="48" spans="1:6" s="26" customFormat="1" ht="12.75" customHeight="1">
      <c r="A48" s="38"/>
      <c r="B48" s="38"/>
      <c r="C48" s="38"/>
      <c r="D48" s="38"/>
      <c r="E48" s="38"/>
      <c r="F48" s="38"/>
    </row>
    <row r="49" spans="1:6" s="26" customFormat="1" ht="12.75" customHeight="1">
      <c r="A49" s="38"/>
      <c r="B49" s="38"/>
      <c r="C49" s="38"/>
      <c r="D49" s="38"/>
      <c r="E49" s="38"/>
      <c r="F49" s="38"/>
    </row>
    <row r="50" spans="1:6" s="26" customFormat="1" ht="12.75" customHeight="1">
      <c r="A50" s="38"/>
      <c r="B50" s="38"/>
      <c r="C50" s="38"/>
      <c r="D50" s="38"/>
      <c r="E50" s="38"/>
      <c r="F50" s="38"/>
    </row>
    <row r="51" spans="1:6" s="26" customFormat="1" ht="12.75" customHeight="1">
      <c r="A51" s="38"/>
      <c r="B51" s="38"/>
      <c r="C51" s="38"/>
      <c r="D51" s="38"/>
      <c r="E51" s="38"/>
      <c r="F51" s="38"/>
    </row>
  </sheetData>
  <sheetProtection selectLockedCells="1" selectUnlockedCells="1"/>
  <mergeCells count="7">
    <mergeCell ref="A1:D1"/>
    <mergeCell ref="A3:A4"/>
    <mergeCell ref="B3:B4"/>
    <mergeCell ref="C3:C4"/>
    <mergeCell ref="D3:D4"/>
    <mergeCell ref="E3:E4"/>
    <mergeCell ref="F3:F4"/>
  </mergeCells>
  <hyperlinks>
    <hyperlink ref="F1" location="Indice!A18" display="Ritorna all'Indice"/>
  </hyperlinks>
  <printOptions/>
  <pageMargins left="0.7479166666666667" right="0.7479166666666667" top="0.6701388888888888" bottom="0.6701388888888888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150" zoomScaleNormal="150" workbookViewId="0" topLeftCell="A1">
      <selection activeCell="A1" sqref="A1"/>
    </sheetView>
  </sheetViews>
  <sheetFormatPr defaultColWidth="9.140625" defaultRowHeight="12.75" customHeight="1"/>
  <cols>
    <col min="1" max="1" width="39.8515625" style="26" customWidth="1"/>
    <col min="2" max="4" width="9.00390625" style="38" customWidth="1"/>
    <col min="5" max="5" width="9.00390625" style="41" customWidth="1"/>
    <col min="6" max="6" width="9.00390625" style="38" customWidth="1"/>
    <col min="7" max="16384" width="9.00390625" style="26" customWidth="1"/>
  </cols>
  <sheetData>
    <row r="1" spans="1:5" ht="26.25" customHeight="1">
      <c r="A1" s="124" t="s">
        <v>121</v>
      </c>
      <c r="B1" s="124"/>
      <c r="C1" s="124"/>
      <c r="D1" s="124"/>
      <c r="E1" s="124"/>
    </row>
    <row r="2" spans="1:7" ht="12.75" customHeight="1">
      <c r="A2" s="10"/>
      <c r="B2" s="109"/>
      <c r="C2" s="109"/>
      <c r="D2" s="109"/>
      <c r="E2" s="11"/>
      <c r="F2" s="11"/>
      <c r="G2" s="6" t="s">
        <v>26</v>
      </c>
    </row>
    <row r="3" spans="1:6" s="15" customFormat="1" ht="12.75" customHeight="1">
      <c r="A3" s="51" t="s">
        <v>122</v>
      </c>
      <c r="B3" s="14">
        <v>2015</v>
      </c>
      <c r="C3" s="14">
        <v>2016</v>
      </c>
      <c r="D3" s="14">
        <v>2017</v>
      </c>
      <c r="E3" s="14">
        <v>2018</v>
      </c>
      <c r="F3" s="14">
        <v>2019</v>
      </c>
    </row>
    <row r="4" spans="1:6" ht="12.75" customHeight="1">
      <c r="A4" s="51"/>
      <c r="B4" s="14"/>
      <c r="C4" s="14"/>
      <c r="D4" s="14"/>
      <c r="E4" s="14"/>
      <c r="F4" s="14"/>
    </row>
    <row r="5" spans="1:8" ht="12.75" customHeight="1">
      <c r="A5" s="53"/>
      <c r="B5" s="18" t="s">
        <v>28</v>
      </c>
      <c r="C5" s="18"/>
      <c r="D5" s="18"/>
      <c r="E5" s="18"/>
      <c r="G5" s="38"/>
      <c r="H5" s="38"/>
    </row>
    <row r="6" spans="1:8" ht="12.75" customHeight="1">
      <c r="A6" s="54" t="s">
        <v>123</v>
      </c>
      <c r="B6" s="119">
        <v>9484.3</v>
      </c>
      <c r="C6" s="119">
        <v>9519.7</v>
      </c>
      <c r="D6" s="119">
        <v>9859</v>
      </c>
      <c r="E6" s="25">
        <v>10017</v>
      </c>
      <c r="F6" s="25"/>
      <c r="G6" s="38"/>
      <c r="H6" s="38"/>
    </row>
    <row r="7" spans="1:8" ht="12.75" customHeight="1">
      <c r="A7" s="54" t="s">
        <v>124</v>
      </c>
      <c r="B7" s="119">
        <v>2760.1</v>
      </c>
      <c r="C7" s="119">
        <v>2845</v>
      </c>
      <c r="D7" s="119">
        <v>2899</v>
      </c>
      <c r="E7" s="25">
        <v>2948.3</v>
      </c>
      <c r="F7" s="25"/>
      <c r="G7" s="38"/>
      <c r="H7" s="38"/>
    </row>
    <row r="8" spans="1:8" ht="12.75" customHeight="1">
      <c r="A8" s="54" t="s">
        <v>125</v>
      </c>
      <c r="B8" s="119">
        <v>3789.2</v>
      </c>
      <c r="C8" s="119">
        <v>3821.1</v>
      </c>
      <c r="D8" s="119">
        <v>3898.1</v>
      </c>
      <c r="E8" s="25">
        <v>4027.8</v>
      </c>
      <c r="F8" s="25"/>
      <c r="G8" s="38"/>
      <c r="H8" s="38"/>
    </row>
    <row r="9" spans="1:8" ht="12.75" customHeight="1">
      <c r="A9" s="54" t="s">
        <v>126</v>
      </c>
      <c r="B9" s="119">
        <v>16795</v>
      </c>
      <c r="C9" s="119">
        <v>16775.4</v>
      </c>
      <c r="D9" s="119">
        <v>17102.7</v>
      </c>
      <c r="E9" s="25">
        <v>17414.2</v>
      </c>
      <c r="F9" s="25"/>
      <c r="G9" s="38"/>
      <c r="H9" s="38"/>
    </row>
    <row r="10" spans="1:8" ht="12.75" customHeight="1">
      <c r="A10" s="54" t="s">
        <v>127</v>
      </c>
      <c r="B10" s="119">
        <v>4004.8</v>
      </c>
      <c r="C10" s="119">
        <v>4091.4</v>
      </c>
      <c r="D10" s="119">
        <v>4175.9</v>
      </c>
      <c r="E10" s="25">
        <v>4247.3</v>
      </c>
      <c r="F10" s="25"/>
      <c r="G10" s="38"/>
      <c r="H10" s="38"/>
    </row>
    <row r="11" spans="1:8" ht="12.75" customHeight="1">
      <c r="A11" s="54" t="s">
        <v>128</v>
      </c>
      <c r="B11" s="119">
        <v>2326.2</v>
      </c>
      <c r="C11" s="119">
        <v>2335.2</v>
      </c>
      <c r="D11" s="119">
        <v>2429.8</v>
      </c>
      <c r="E11" s="25">
        <v>2474.4</v>
      </c>
      <c r="F11" s="25"/>
      <c r="G11" s="38"/>
      <c r="H11" s="38"/>
    </row>
    <row r="12" spans="1:8" ht="12.75" customHeight="1">
      <c r="A12" s="54" t="s">
        <v>129</v>
      </c>
      <c r="B12" s="119">
        <v>9072.8</v>
      </c>
      <c r="C12" s="119">
        <v>9301.7</v>
      </c>
      <c r="D12" s="119">
        <v>9736.4</v>
      </c>
      <c r="E12" s="25">
        <v>10140.9</v>
      </c>
      <c r="F12" s="25"/>
      <c r="G12" s="38"/>
      <c r="H12" s="38"/>
    </row>
    <row r="13" spans="1:8" ht="12.75" customHeight="1">
      <c r="A13" s="54" t="s">
        <v>130</v>
      </c>
      <c r="B13" s="119">
        <v>1686.8</v>
      </c>
      <c r="C13" s="119">
        <v>1685.5</v>
      </c>
      <c r="D13" s="119">
        <v>1739</v>
      </c>
      <c r="E13" s="25">
        <v>1683.9</v>
      </c>
      <c r="F13" s="25"/>
      <c r="G13" s="38"/>
      <c r="H13" s="38"/>
    </row>
    <row r="14" spans="1:8" ht="12.75" customHeight="1">
      <c r="A14" s="54" t="s">
        <v>131</v>
      </c>
      <c r="B14" s="119">
        <v>4548.1</v>
      </c>
      <c r="C14" s="119">
        <v>4696.9</v>
      </c>
      <c r="D14" s="119">
        <v>4806.2</v>
      </c>
      <c r="E14" s="25">
        <v>4878.2</v>
      </c>
      <c r="F14" s="25"/>
      <c r="G14" s="38"/>
      <c r="H14" s="38"/>
    </row>
    <row r="15" spans="1:8" ht="12.75" customHeight="1">
      <c r="A15" s="54" t="s">
        <v>132</v>
      </c>
      <c r="B15" s="119">
        <v>619.5</v>
      </c>
      <c r="C15" s="119">
        <v>644.1</v>
      </c>
      <c r="D15" s="119">
        <v>632.5</v>
      </c>
      <c r="E15" s="25">
        <v>606.2</v>
      </c>
      <c r="F15" s="25"/>
      <c r="G15" s="38"/>
      <c r="H15" s="38"/>
    </row>
    <row r="16" spans="1:8" ht="12.75" customHeight="1">
      <c r="A16" s="54" t="s">
        <v>133</v>
      </c>
      <c r="B16" s="119">
        <v>8116.5</v>
      </c>
      <c r="C16" s="119">
        <v>8273.6</v>
      </c>
      <c r="D16" s="119">
        <v>8648.7</v>
      </c>
      <c r="E16" s="25">
        <v>8857.2</v>
      </c>
      <c r="F16" s="25"/>
      <c r="G16" s="38"/>
      <c r="H16" s="38"/>
    </row>
    <row r="17" spans="1:8" ht="12.75" customHeight="1">
      <c r="A17" s="54" t="s">
        <v>134</v>
      </c>
      <c r="B17" s="119">
        <v>6971.1</v>
      </c>
      <c r="C17" s="119">
        <v>7083.2</v>
      </c>
      <c r="D17" s="119">
        <v>7184.8</v>
      </c>
      <c r="E17" s="25">
        <v>7367.4</v>
      </c>
      <c r="F17" s="25"/>
      <c r="G17" s="38"/>
      <c r="H17" s="38"/>
    </row>
    <row r="18" spans="1:8" ht="12.75" customHeight="1">
      <c r="A18" s="56" t="s">
        <v>135</v>
      </c>
      <c r="B18" s="22">
        <f>SUM(B6:B17)</f>
        <v>70174.4</v>
      </c>
      <c r="C18" s="22">
        <f>SUM(C6:C17)</f>
        <v>71072.8</v>
      </c>
      <c r="D18" s="22">
        <f>SUM(D6:D17)</f>
        <v>73112.1</v>
      </c>
      <c r="E18" s="22">
        <f>SUM(E6:E17)</f>
        <v>74662.80000000002</v>
      </c>
      <c r="F18" s="22">
        <v>75394.2</v>
      </c>
      <c r="G18" s="38"/>
      <c r="H18" s="38"/>
    </row>
    <row r="19" spans="1:8" ht="12.75" customHeight="1">
      <c r="A19" s="54" t="s">
        <v>136</v>
      </c>
      <c r="B19" s="119">
        <v>5365.8</v>
      </c>
      <c r="C19" s="119">
        <v>5761.8</v>
      </c>
      <c r="D19" s="119">
        <v>6176.4</v>
      </c>
      <c r="E19" s="25">
        <v>6373.7</v>
      </c>
      <c r="F19" s="25">
        <v>6462.5</v>
      </c>
      <c r="G19" s="38"/>
      <c r="H19" s="38"/>
    </row>
    <row r="20" spans="1:8" ht="12.75" customHeight="1">
      <c r="A20" s="54" t="s">
        <v>137</v>
      </c>
      <c r="B20" s="119">
        <v>26606.4</v>
      </c>
      <c r="C20" s="119">
        <v>26466</v>
      </c>
      <c r="D20" s="119">
        <v>27180.9</v>
      </c>
      <c r="E20" s="25">
        <v>27841.4</v>
      </c>
      <c r="F20" s="25">
        <v>27898.6</v>
      </c>
      <c r="G20" s="38"/>
      <c r="H20" s="38"/>
    </row>
    <row r="21" spans="1:8" s="30" customFormat="1" ht="12.75" customHeight="1">
      <c r="A21" s="54" t="s">
        <v>138</v>
      </c>
      <c r="B21" s="119">
        <v>38202.2</v>
      </c>
      <c r="C21" s="119">
        <v>38845</v>
      </c>
      <c r="D21" s="119">
        <v>39754.8</v>
      </c>
      <c r="E21" s="25">
        <v>40447.7</v>
      </c>
      <c r="F21" s="25">
        <v>41033.1</v>
      </c>
      <c r="G21" s="142"/>
      <c r="H21" s="142"/>
    </row>
    <row r="22" spans="1:8" s="30" customFormat="1" ht="12.75" customHeight="1">
      <c r="A22" s="143" t="s">
        <v>135</v>
      </c>
      <c r="B22" s="22">
        <f>SUM(B19:B21)</f>
        <v>70174.4</v>
      </c>
      <c r="C22" s="22">
        <f>SUM(C19:C21)</f>
        <v>71072.8</v>
      </c>
      <c r="D22" s="22">
        <f>SUM(D19:D21)</f>
        <v>73112.1</v>
      </c>
      <c r="E22" s="22">
        <f>SUM(E19:E21)</f>
        <v>74662.8</v>
      </c>
      <c r="F22" s="22">
        <f>SUM(F19:F21)</f>
        <v>75394.2</v>
      </c>
      <c r="G22" s="142"/>
      <c r="H22" s="142"/>
    </row>
    <row r="23" spans="2:5" ht="12.75" customHeight="1">
      <c r="B23" s="19" t="s">
        <v>39</v>
      </c>
      <c r="C23" s="19"/>
      <c r="D23" s="19"/>
      <c r="E23" s="19"/>
    </row>
    <row r="24" spans="1:6" ht="12.75" customHeight="1">
      <c r="A24" s="54" t="s">
        <v>123</v>
      </c>
      <c r="B24" s="119">
        <v>144897</v>
      </c>
      <c r="C24" s="119">
        <v>146682.2</v>
      </c>
      <c r="D24" s="119">
        <v>151156</v>
      </c>
      <c r="E24" s="25">
        <v>153145.6</v>
      </c>
      <c r="F24" s="25"/>
    </row>
    <row r="25" spans="1:6" ht="12.75" customHeight="1">
      <c r="A25" s="54" t="s">
        <v>124</v>
      </c>
      <c r="B25" s="119">
        <v>42202.7</v>
      </c>
      <c r="C25" s="119">
        <v>43472.4</v>
      </c>
      <c r="D25" s="119">
        <v>44388.6</v>
      </c>
      <c r="E25" s="25">
        <v>44869.1</v>
      </c>
      <c r="F25" s="25"/>
    </row>
    <row r="26" spans="1:6" ht="12.75" customHeight="1">
      <c r="A26" s="54" t="s">
        <v>125</v>
      </c>
      <c r="B26" s="119">
        <v>62630.4</v>
      </c>
      <c r="C26" s="119">
        <v>62973.9</v>
      </c>
      <c r="D26" s="119">
        <v>64170.9</v>
      </c>
      <c r="E26" s="25">
        <v>66385.9</v>
      </c>
      <c r="F26" s="25"/>
    </row>
    <row r="27" spans="1:6" ht="12.75" customHeight="1">
      <c r="A27" s="54" t="s">
        <v>126</v>
      </c>
      <c r="B27" s="119">
        <v>235796.3</v>
      </c>
      <c r="C27" s="119">
        <v>235733</v>
      </c>
      <c r="D27" s="119">
        <v>238804.5</v>
      </c>
      <c r="E27" s="25">
        <v>242454</v>
      </c>
      <c r="F27" s="25"/>
    </row>
    <row r="28" spans="1:6" ht="12.75" customHeight="1">
      <c r="A28" s="54" t="s">
        <v>127</v>
      </c>
      <c r="B28" s="119">
        <v>62918.2</v>
      </c>
      <c r="C28" s="119">
        <v>63926.3</v>
      </c>
      <c r="D28" s="119">
        <v>64859.5</v>
      </c>
      <c r="E28" s="25">
        <v>66433.1</v>
      </c>
      <c r="F28" s="25"/>
    </row>
    <row r="29" spans="1:6" ht="12.75" customHeight="1">
      <c r="A29" s="54" t="s">
        <v>128</v>
      </c>
      <c r="B29" s="119">
        <v>35807.4</v>
      </c>
      <c r="C29" s="119">
        <v>35910.5</v>
      </c>
      <c r="D29" s="119">
        <v>37340.8</v>
      </c>
      <c r="E29" s="25">
        <v>37975.5</v>
      </c>
      <c r="F29" s="25"/>
    </row>
    <row r="30" spans="1:6" ht="12.75" customHeight="1">
      <c r="A30" s="54" t="s">
        <v>129</v>
      </c>
      <c r="B30" s="119">
        <v>124727.8</v>
      </c>
      <c r="C30" s="119">
        <v>127085.5</v>
      </c>
      <c r="D30" s="119">
        <v>133105.4</v>
      </c>
      <c r="E30" s="25">
        <v>139244.8</v>
      </c>
      <c r="F30" s="25"/>
    </row>
    <row r="31" spans="1:6" ht="12.75" customHeight="1">
      <c r="A31" s="54" t="s">
        <v>130</v>
      </c>
      <c r="B31" s="119">
        <v>24552.7</v>
      </c>
      <c r="C31" s="119">
        <v>24559.4</v>
      </c>
      <c r="D31" s="119">
        <v>25265.5</v>
      </c>
      <c r="E31" s="25">
        <v>24434.2</v>
      </c>
      <c r="F31" s="25"/>
    </row>
    <row r="32" spans="1:6" ht="12.75" customHeight="1">
      <c r="A32" s="54" t="s">
        <v>131</v>
      </c>
      <c r="B32" s="119">
        <v>67272.6</v>
      </c>
      <c r="C32" s="119">
        <v>69323.5</v>
      </c>
      <c r="D32" s="119">
        <v>70887.7</v>
      </c>
      <c r="E32" s="25">
        <v>71873.7</v>
      </c>
      <c r="F32" s="25"/>
    </row>
    <row r="33" spans="1:6" ht="12.75" customHeight="1">
      <c r="A33" s="54" t="s">
        <v>132</v>
      </c>
      <c r="B33" s="119">
        <v>10036.2</v>
      </c>
      <c r="C33" s="119">
        <v>10380.2</v>
      </c>
      <c r="D33" s="119">
        <v>10166.1</v>
      </c>
      <c r="E33" s="25">
        <v>9777.4</v>
      </c>
      <c r="F33" s="25"/>
    </row>
    <row r="34" spans="1:6" ht="12.75" customHeight="1">
      <c r="A34" s="54" t="s">
        <v>133</v>
      </c>
      <c r="B34" s="119">
        <v>101309.9</v>
      </c>
      <c r="C34" s="119">
        <v>103805.9</v>
      </c>
      <c r="D34" s="119">
        <v>108539.4</v>
      </c>
      <c r="E34" s="25">
        <v>110661.2</v>
      </c>
      <c r="F34" s="25"/>
    </row>
    <row r="35" spans="1:6" ht="12.75" customHeight="1">
      <c r="A35" s="54" t="s">
        <v>134</v>
      </c>
      <c r="B35" s="119">
        <v>103277</v>
      </c>
      <c r="C35" s="119">
        <v>105490.5</v>
      </c>
      <c r="D35" s="119">
        <v>107810.9</v>
      </c>
      <c r="E35" s="25">
        <v>110565.3</v>
      </c>
      <c r="F35" s="25"/>
    </row>
    <row r="36" spans="1:6" ht="12.75" customHeight="1">
      <c r="A36" s="56" t="s">
        <v>135</v>
      </c>
      <c r="B36" s="22">
        <v>1015428.2</v>
      </c>
      <c r="C36" s="22">
        <v>1029343.2</v>
      </c>
      <c r="D36" s="22">
        <v>1056495.3</v>
      </c>
      <c r="E36" s="23">
        <v>1077819.7</v>
      </c>
      <c r="F36" s="23">
        <v>1089197.5</v>
      </c>
    </row>
    <row r="37" spans="1:6" ht="12.75" customHeight="1">
      <c r="A37" s="54" t="s">
        <v>136</v>
      </c>
      <c r="B37" s="119">
        <v>74552.9</v>
      </c>
      <c r="C37" s="119">
        <v>79292.2</v>
      </c>
      <c r="D37" s="119">
        <v>84419.3</v>
      </c>
      <c r="E37" s="25">
        <v>87490.5</v>
      </c>
      <c r="F37" s="25">
        <v>88491.2</v>
      </c>
    </row>
    <row r="38" spans="1:6" ht="12.75" customHeight="1">
      <c r="A38" s="54" t="s">
        <v>137</v>
      </c>
      <c r="B38" s="119">
        <v>407277.8</v>
      </c>
      <c r="C38" s="119">
        <v>405842.2</v>
      </c>
      <c r="D38" s="119">
        <v>416364</v>
      </c>
      <c r="E38" s="25">
        <v>426159.5</v>
      </c>
      <c r="F38" s="25">
        <v>426832.2</v>
      </c>
    </row>
    <row r="39" spans="1:6" ht="12.75" customHeight="1">
      <c r="A39" s="54" t="s">
        <v>138</v>
      </c>
      <c r="B39" s="119">
        <v>533597.5</v>
      </c>
      <c r="C39" s="119">
        <v>544208.8</v>
      </c>
      <c r="D39" s="119">
        <v>555712</v>
      </c>
      <c r="E39" s="25">
        <v>564169.7</v>
      </c>
      <c r="F39" s="25">
        <v>573874.1</v>
      </c>
    </row>
    <row r="40" spans="1:6" ht="12.75" customHeight="1">
      <c r="A40" s="144" t="s">
        <v>135</v>
      </c>
      <c r="B40" s="121">
        <f>SUM(B37:B39)</f>
        <v>1015428.2000000001</v>
      </c>
      <c r="C40" s="121">
        <f>SUM(C37:C39)</f>
        <v>1029343.2</v>
      </c>
      <c r="D40" s="121">
        <f>SUM(D37:D39)</f>
        <v>1056495.3</v>
      </c>
      <c r="E40" s="121">
        <f>SUM(E37:E39)</f>
        <v>1077819.7</v>
      </c>
      <c r="F40" s="121">
        <f>SUM(F37:F39)</f>
        <v>1089197.5</v>
      </c>
    </row>
    <row r="41" spans="1:5" ht="12.75" customHeight="1">
      <c r="A41" s="46" t="s">
        <v>40</v>
      </c>
      <c r="B41" s="29"/>
      <c r="C41" s="29"/>
      <c r="D41" s="29"/>
      <c r="E41" s="36"/>
    </row>
  </sheetData>
  <sheetProtection selectLockedCells="1" selectUnlockedCells="1"/>
  <mergeCells count="9">
    <mergeCell ref="A1:E1"/>
    <mergeCell ref="A3:A4"/>
    <mergeCell ref="B3:B4"/>
    <mergeCell ref="C3:C4"/>
    <mergeCell ref="D3:D4"/>
    <mergeCell ref="E3:E4"/>
    <mergeCell ref="F3:F4"/>
    <mergeCell ref="B5:E5"/>
    <mergeCell ref="B23:E23"/>
  </mergeCells>
  <hyperlinks>
    <hyperlink ref="G2" location="Indice!A10" display="Ritorna all'Indice"/>
  </hyperlinks>
  <printOptions/>
  <pageMargins left="0.7479166666666667" right="0.7479166666666667" top="0.3597222222222222" bottom="0.5201388888888889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="150" zoomScaleNormal="150" workbookViewId="0" topLeftCell="A1">
      <selection activeCell="A1" sqref="A1"/>
    </sheetView>
  </sheetViews>
  <sheetFormatPr defaultColWidth="9.140625" defaultRowHeight="12.75" customHeight="1"/>
  <cols>
    <col min="1" max="1" width="26.8515625" style="26" customWidth="1"/>
    <col min="2" max="2" width="9.00390625" style="38" customWidth="1"/>
    <col min="3" max="5" width="9.00390625" style="41" customWidth="1"/>
    <col min="6" max="6" width="1.28515625" style="41" customWidth="1"/>
    <col min="7" max="10" width="9.00390625" style="41" customWidth="1"/>
    <col min="11" max="11" width="9.00390625" style="38" customWidth="1"/>
    <col min="12" max="16384" width="9.00390625" style="26" customWidth="1"/>
  </cols>
  <sheetData>
    <row r="1" spans="1:11" ht="42.75" customHeight="1">
      <c r="A1" s="124" t="s">
        <v>139</v>
      </c>
      <c r="B1" s="124"/>
      <c r="C1" s="124"/>
      <c r="D1" s="124"/>
      <c r="E1" s="124"/>
      <c r="F1" s="124"/>
      <c r="G1" s="124"/>
      <c r="H1" s="124"/>
      <c r="I1" s="124"/>
      <c r="J1" s="137"/>
      <c r="K1" s="6" t="s">
        <v>26</v>
      </c>
    </row>
    <row r="2" spans="1:10" ht="12.75" customHeight="1">
      <c r="A2" s="145"/>
      <c r="B2" s="146"/>
      <c r="C2" s="38"/>
      <c r="D2" s="38"/>
      <c r="E2" s="38"/>
      <c r="F2" s="38"/>
      <c r="G2" s="147"/>
      <c r="H2" s="147"/>
      <c r="I2" s="147"/>
      <c r="J2" s="147"/>
    </row>
    <row r="3" spans="1:12" s="15" customFormat="1" ht="12.75" customHeight="1">
      <c r="A3" s="148" t="s">
        <v>140</v>
      </c>
      <c r="B3" s="149" t="s">
        <v>28</v>
      </c>
      <c r="C3" s="149"/>
      <c r="D3" s="149"/>
      <c r="E3" s="149"/>
      <c r="F3" s="18"/>
      <c r="G3" s="138" t="s">
        <v>39</v>
      </c>
      <c r="H3" s="138"/>
      <c r="I3" s="138"/>
      <c r="J3" s="138"/>
      <c r="K3" s="19"/>
      <c r="L3" s="132"/>
    </row>
    <row r="4" spans="1:14" ht="12.75" customHeight="1">
      <c r="A4" s="148"/>
      <c r="B4" s="150">
        <v>2015</v>
      </c>
      <c r="C4" s="150">
        <v>2016</v>
      </c>
      <c r="D4" s="150">
        <v>2017</v>
      </c>
      <c r="E4" s="150">
        <v>2018</v>
      </c>
      <c r="F4" s="150"/>
      <c r="G4" s="150">
        <v>2015</v>
      </c>
      <c r="H4" s="150">
        <v>2016</v>
      </c>
      <c r="I4" s="150">
        <v>2017</v>
      </c>
      <c r="J4" s="150">
        <v>2018</v>
      </c>
      <c r="K4" s="29"/>
      <c r="L4" s="132"/>
      <c r="M4" s="20"/>
      <c r="N4" s="20"/>
    </row>
    <row r="5" spans="1:14" ht="12.75" customHeight="1">
      <c r="A5" s="151" t="s">
        <v>141</v>
      </c>
      <c r="B5" s="119">
        <v>2403.8</v>
      </c>
      <c r="C5" s="25">
        <v>2457.5</v>
      </c>
      <c r="D5" s="25">
        <v>2485.6</v>
      </c>
      <c r="E5" s="25">
        <v>2592.4</v>
      </c>
      <c r="F5" s="25"/>
      <c r="G5" s="25">
        <v>45003</v>
      </c>
      <c r="H5" s="25">
        <v>43198</v>
      </c>
      <c r="I5" s="25">
        <v>42883</v>
      </c>
      <c r="J5" s="25">
        <v>44140</v>
      </c>
      <c r="K5" s="29"/>
      <c r="L5" s="132"/>
      <c r="M5" s="20"/>
      <c r="N5" s="20"/>
    </row>
    <row r="6" spans="1:14" ht="12.75" customHeight="1">
      <c r="A6" s="151" t="s">
        <v>142</v>
      </c>
      <c r="B6" s="119">
        <v>1205.3</v>
      </c>
      <c r="C6" s="25">
        <v>1255.2</v>
      </c>
      <c r="D6" s="25">
        <v>1302.4</v>
      </c>
      <c r="E6" s="25">
        <v>1332.8</v>
      </c>
      <c r="F6" s="25"/>
      <c r="G6" s="25">
        <v>19523</v>
      </c>
      <c r="H6" s="25">
        <v>20329</v>
      </c>
      <c r="I6" s="25">
        <v>21082</v>
      </c>
      <c r="J6" s="25">
        <v>21571</v>
      </c>
      <c r="K6" s="29"/>
      <c r="L6" s="132"/>
      <c r="M6" s="20"/>
      <c r="N6" s="20"/>
    </row>
    <row r="7" spans="1:14" ht="12.75" customHeight="1">
      <c r="A7" s="151" t="s">
        <v>143</v>
      </c>
      <c r="B7" s="119">
        <v>1888</v>
      </c>
      <c r="C7" s="25">
        <v>1907.1</v>
      </c>
      <c r="D7" s="25">
        <v>1946.1</v>
      </c>
      <c r="E7" s="25">
        <v>2011.9</v>
      </c>
      <c r="F7" s="25"/>
      <c r="G7" s="25">
        <v>30332</v>
      </c>
      <c r="H7" s="25">
        <v>30543</v>
      </c>
      <c r="I7" s="25">
        <v>31161</v>
      </c>
      <c r="J7" s="25">
        <v>32341</v>
      </c>
      <c r="K7" s="29"/>
      <c r="L7" s="132"/>
      <c r="M7" s="20"/>
      <c r="N7" s="20"/>
    </row>
    <row r="8" spans="1:14" ht="12.75" customHeight="1">
      <c r="A8" s="151" t="s">
        <v>144</v>
      </c>
      <c r="B8" s="119">
        <v>1557.6</v>
      </c>
      <c r="C8" s="25">
        <v>1613.6</v>
      </c>
      <c r="D8" s="25">
        <v>1664.1</v>
      </c>
      <c r="E8" s="25">
        <v>1619.8</v>
      </c>
      <c r="F8" s="25"/>
      <c r="G8" s="25">
        <v>23886</v>
      </c>
      <c r="H8" s="25">
        <v>24699</v>
      </c>
      <c r="I8" s="25">
        <v>25255</v>
      </c>
      <c r="J8" s="25">
        <v>25458</v>
      </c>
      <c r="K8" s="29"/>
      <c r="L8" s="20"/>
      <c r="M8" s="20"/>
      <c r="N8" s="20"/>
    </row>
    <row r="9" spans="1:14" ht="12.75" customHeight="1">
      <c r="A9" s="151" t="s">
        <v>145</v>
      </c>
      <c r="B9" s="119">
        <v>246.3</v>
      </c>
      <c r="C9" s="25">
        <v>360.4</v>
      </c>
      <c r="D9" s="25">
        <v>365</v>
      </c>
      <c r="E9" s="25">
        <v>336.6</v>
      </c>
      <c r="F9" s="25"/>
      <c r="G9" s="25">
        <v>3887</v>
      </c>
      <c r="H9" s="25">
        <v>5619</v>
      </c>
      <c r="I9" s="25">
        <v>5788</v>
      </c>
      <c r="J9" s="25">
        <v>5385</v>
      </c>
      <c r="K9" s="29"/>
      <c r="L9" s="20"/>
      <c r="M9" s="20"/>
      <c r="N9" s="20"/>
    </row>
    <row r="10" spans="1:14" ht="12.75" customHeight="1">
      <c r="A10" s="151" t="s">
        <v>146</v>
      </c>
      <c r="B10" s="119">
        <v>269.1</v>
      </c>
      <c r="C10" s="25">
        <v>275.9</v>
      </c>
      <c r="D10" s="25">
        <v>288.8</v>
      </c>
      <c r="E10" s="25">
        <v>316.7</v>
      </c>
      <c r="F10" s="25"/>
      <c r="G10" s="25">
        <v>5746</v>
      </c>
      <c r="H10" s="25">
        <v>6517</v>
      </c>
      <c r="I10" s="25">
        <v>6695</v>
      </c>
      <c r="J10" s="25">
        <v>6860</v>
      </c>
      <c r="K10" s="29"/>
      <c r="L10" s="20"/>
      <c r="M10" s="20"/>
      <c r="N10" s="20"/>
    </row>
    <row r="11" spans="1:14" ht="12.75" customHeight="1">
      <c r="A11" s="84" t="s">
        <v>147</v>
      </c>
      <c r="B11" s="119">
        <v>6925.3</v>
      </c>
      <c r="C11" s="25">
        <v>6933</v>
      </c>
      <c r="D11" s="25">
        <v>7066.8</v>
      </c>
      <c r="E11" s="25">
        <v>7149</v>
      </c>
      <c r="F11" s="25"/>
      <c r="G11" s="25">
        <v>110144</v>
      </c>
      <c r="H11" s="25">
        <v>111035</v>
      </c>
      <c r="I11" s="25">
        <v>112071</v>
      </c>
      <c r="J11" s="25">
        <v>114211</v>
      </c>
      <c r="K11" s="29"/>
      <c r="L11" s="20"/>
      <c r="M11" s="20"/>
      <c r="N11" s="20"/>
    </row>
    <row r="12" spans="1:14" ht="12.75" customHeight="1">
      <c r="A12" s="84" t="s">
        <v>148</v>
      </c>
      <c r="B12" s="119">
        <v>304.4</v>
      </c>
      <c r="C12" s="25">
        <v>467</v>
      </c>
      <c r="D12" s="25">
        <v>465.4</v>
      </c>
      <c r="E12" s="25">
        <v>485</v>
      </c>
      <c r="F12" s="25"/>
      <c r="G12" s="25">
        <v>4841</v>
      </c>
      <c r="H12" s="25">
        <v>6980</v>
      </c>
      <c r="I12" s="25">
        <v>6770</v>
      </c>
      <c r="J12" s="25">
        <v>6913</v>
      </c>
      <c r="K12" s="29"/>
      <c r="L12" s="20"/>
      <c r="M12" s="20"/>
      <c r="N12" s="20"/>
    </row>
    <row r="13" spans="1:14" ht="12.75" customHeight="1">
      <c r="A13" s="151" t="s">
        <v>132</v>
      </c>
      <c r="B13" s="119">
        <v>3615.3</v>
      </c>
      <c r="C13" s="25">
        <v>3746.7</v>
      </c>
      <c r="D13" s="25">
        <v>3779.2</v>
      </c>
      <c r="E13" s="25">
        <v>3891.4</v>
      </c>
      <c r="F13" s="25"/>
      <c r="G13" s="25">
        <v>58175</v>
      </c>
      <c r="H13" s="25">
        <v>58584</v>
      </c>
      <c r="I13" s="25">
        <v>60058</v>
      </c>
      <c r="J13" s="25">
        <v>62015</v>
      </c>
      <c r="K13" s="29"/>
      <c r="L13" s="20"/>
      <c r="M13" s="20"/>
      <c r="N13" s="20"/>
    </row>
    <row r="14" spans="1:14" ht="12.75" customHeight="1">
      <c r="A14" s="151" t="s">
        <v>149</v>
      </c>
      <c r="B14" s="119">
        <v>877</v>
      </c>
      <c r="C14" s="25">
        <v>923.1</v>
      </c>
      <c r="D14" s="25">
        <v>922</v>
      </c>
      <c r="E14" s="25">
        <v>913.4</v>
      </c>
      <c r="F14" s="25"/>
      <c r="G14" s="25">
        <v>14807</v>
      </c>
      <c r="H14" s="25">
        <v>15146</v>
      </c>
      <c r="I14" s="25">
        <v>15239</v>
      </c>
      <c r="J14" s="25">
        <v>15599</v>
      </c>
      <c r="K14" s="29"/>
      <c r="L14" s="20"/>
      <c r="M14" s="20"/>
      <c r="N14" s="20"/>
    </row>
    <row r="15" spans="1:14" s="30" customFormat="1" ht="12.75" customHeight="1">
      <c r="A15" s="144" t="s">
        <v>43</v>
      </c>
      <c r="B15" s="121">
        <v>19292</v>
      </c>
      <c r="C15" s="87">
        <v>19939.5</v>
      </c>
      <c r="D15" s="87">
        <v>20285.3</v>
      </c>
      <c r="E15" s="87">
        <v>20649.1</v>
      </c>
      <c r="F15" s="87"/>
      <c r="G15" s="87">
        <v>316344</v>
      </c>
      <c r="H15" s="87">
        <v>322650</v>
      </c>
      <c r="I15" s="87">
        <v>327002</v>
      </c>
      <c r="J15" s="87">
        <v>334493</v>
      </c>
      <c r="K15" s="111"/>
      <c r="L15" s="112"/>
      <c r="M15" s="112"/>
      <c r="N15" s="112"/>
    </row>
    <row r="16" spans="1:14" ht="12.75" customHeight="1">
      <c r="A16" s="46" t="s">
        <v>40</v>
      </c>
      <c r="B16" s="29"/>
      <c r="C16" s="36"/>
      <c r="D16" s="36"/>
      <c r="E16" s="36"/>
      <c r="F16" s="36"/>
      <c r="G16" s="36"/>
      <c r="H16" s="36"/>
      <c r="I16" s="36"/>
      <c r="J16" s="36"/>
      <c r="K16" s="29"/>
      <c r="L16" s="20"/>
      <c r="M16" s="20"/>
      <c r="N16" s="20"/>
    </row>
  </sheetData>
  <sheetProtection selectLockedCells="1" selectUnlockedCells="1"/>
  <mergeCells count="4">
    <mergeCell ref="A1:I1"/>
    <mergeCell ref="A3:A4"/>
    <mergeCell ref="B3:E3"/>
    <mergeCell ref="G3:J3"/>
  </mergeCells>
  <hyperlinks>
    <hyperlink ref="K1" location="Indice!A15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="150" zoomScaleNormal="150" workbookViewId="0" topLeftCell="A1">
      <selection activeCell="A2" sqref="A2"/>
    </sheetView>
  </sheetViews>
  <sheetFormatPr defaultColWidth="9.140625" defaultRowHeight="12.75" customHeight="1"/>
  <cols>
    <col min="1" max="1" width="42.57421875" style="7" customWidth="1"/>
    <col min="2" max="2" width="9.00390625" style="7" customWidth="1"/>
    <col min="3" max="3" width="11.421875" style="7" customWidth="1"/>
    <col min="4" max="4" width="9.140625" style="7" customWidth="1"/>
    <col min="5" max="5" width="9.00390625" style="88" customWidth="1"/>
    <col min="6" max="6" width="11.421875" style="88" customWidth="1"/>
    <col min="7" max="7" width="9.140625" style="88" customWidth="1"/>
    <col min="8" max="8" width="3.140625" style="88" customWidth="1"/>
    <col min="9" max="11" width="9.140625" style="88" customWidth="1"/>
    <col min="12" max="12" width="3.28125" style="88" customWidth="1"/>
    <col min="13" max="15" width="9.00390625" style="88" customWidth="1"/>
    <col min="16" max="16" width="3.00390625" style="88" customWidth="1"/>
    <col min="17" max="20" width="9.00390625" style="88" customWidth="1"/>
    <col min="21" max="16384" width="9.00390625" style="7" customWidth="1"/>
  </cols>
  <sheetData>
    <row r="1" spans="1:6" ht="12.75" customHeight="1">
      <c r="A1" s="152" t="s">
        <v>150</v>
      </c>
      <c r="B1" s="152"/>
      <c r="C1" s="152"/>
      <c r="D1" s="152"/>
      <c r="E1" s="152"/>
      <c r="F1" s="152"/>
    </row>
    <row r="2" spans="1:20" ht="1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P2" s="11"/>
      <c r="T2" s="6" t="s">
        <v>26</v>
      </c>
    </row>
    <row r="3" spans="1:20" s="15" customFormat="1" ht="12.75" customHeight="1">
      <c r="A3" s="69" t="s">
        <v>49</v>
      </c>
      <c r="B3" s="69">
        <v>2015</v>
      </c>
      <c r="C3" s="69"/>
      <c r="D3" s="69"/>
      <c r="E3" s="69">
        <v>2016</v>
      </c>
      <c r="F3" s="69"/>
      <c r="G3" s="69"/>
      <c r="H3" s="19"/>
      <c r="I3" s="69">
        <v>2017</v>
      </c>
      <c r="J3" s="69"/>
      <c r="K3" s="69"/>
      <c r="L3" s="19"/>
      <c r="M3" s="69">
        <v>2018</v>
      </c>
      <c r="N3" s="69"/>
      <c r="O3" s="69"/>
      <c r="P3" s="19"/>
      <c r="Q3" s="69">
        <v>2019</v>
      </c>
      <c r="R3" s="69"/>
      <c r="S3" s="69"/>
      <c r="T3" s="19"/>
    </row>
    <row r="4" spans="1:20" s="26" customFormat="1" ht="12.75" customHeight="1">
      <c r="A4" s="69"/>
      <c r="B4" s="153" t="s">
        <v>151</v>
      </c>
      <c r="C4" s="153" t="s">
        <v>152</v>
      </c>
      <c r="D4" s="153" t="s">
        <v>153</v>
      </c>
      <c r="E4" s="153" t="s">
        <v>151</v>
      </c>
      <c r="F4" s="153" t="s">
        <v>152</v>
      </c>
      <c r="G4" s="153" t="s">
        <v>153</v>
      </c>
      <c r="H4" s="154"/>
      <c r="I4" s="153" t="s">
        <v>151</v>
      </c>
      <c r="J4" s="153" t="s">
        <v>152</v>
      </c>
      <c r="K4" s="153" t="s">
        <v>153</v>
      </c>
      <c r="L4" s="154"/>
      <c r="M4" s="153" t="s">
        <v>151</v>
      </c>
      <c r="N4" s="153" t="s">
        <v>152</v>
      </c>
      <c r="O4" s="153" t="s">
        <v>153</v>
      </c>
      <c r="P4" s="154"/>
      <c r="Q4" s="153" t="s">
        <v>151</v>
      </c>
      <c r="R4" s="153" t="s">
        <v>152</v>
      </c>
      <c r="S4" s="153" t="s">
        <v>153</v>
      </c>
      <c r="T4" s="38"/>
    </row>
    <row r="5" spans="1:20" s="26" customFormat="1" ht="6" customHeight="1">
      <c r="A5" s="94"/>
      <c r="B5" s="94"/>
      <c r="C5" s="94"/>
      <c r="D5" s="128"/>
      <c r="E5" s="94"/>
      <c r="F5" s="94"/>
      <c r="G5" s="128"/>
      <c r="H5" s="128"/>
      <c r="I5" s="128"/>
      <c r="J5" s="128"/>
      <c r="K5" s="128"/>
      <c r="L5" s="128"/>
      <c r="M5" s="29"/>
      <c r="N5" s="29"/>
      <c r="O5" s="29"/>
      <c r="P5" s="29"/>
      <c r="Q5" s="29"/>
      <c r="R5" s="29"/>
      <c r="S5" s="29"/>
      <c r="T5" s="38"/>
    </row>
    <row r="6" spans="1:20" s="55" customFormat="1" ht="12.75" customHeight="1">
      <c r="A6" s="73" t="s">
        <v>50</v>
      </c>
      <c r="B6" s="22">
        <v>25.7</v>
      </c>
      <c r="C6" s="22">
        <v>23.7</v>
      </c>
      <c r="D6" s="22">
        <v>49.4</v>
      </c>
      <c r="E6" s="22">
        <v>26.7</v>
      </c>
      <c r="F6" s="22">
        <v>23.9</v>
      </c>
      <c r="G6" s="22">
        <v>50.6</v>
      </c>
      <c r="H6" s="22"/>
      <c r="I6" s="47">
        <v>27.2</v>
      </c>
      <c r="J6" s="47">
        <v>22.8</v>
      </c>
      <c r="K6" s="47">
        <v>50</v>
      </c>
      <c r="L6" s="22"/>
      <c r="M6" s="47">
        <v>27.9</v>
      </c>
      <c r="N6" s="47">
        <v>23.7</v>
      </c>
      <c r="O6" s="47">
        <v>51.6</v>
      </c>
      <c r="P6" s="47"/>
      <c r="Q6" s="47">
        <v>28.4</v>
      </c>
      <c r="R6" s="47">
        <v>23.3</v>
      </c>
      <c r="S6" s="47">
        <v>51.7</v>
      </c>
      <c r="T6" s="36"/>
    </row>
    <row r="7" spans="1:20" s="55" customFormat="1" ht="22.5" customHeight="1">
      <c r="A7" s="74" t="s">
        <v>51</v>
      </c>
      <c r="B7" s="155">
        <v>25</v>
      </c>
      <c r="C7" s="155">
        <v>23.5</v>
      </c>
      <c r="D7" s="119">
        <v>48.5</v>
      </c>
      <c r="E7" s="155">
        <v>26</v>
      </c>
      <c r="F7" s="155">
        <v>23.7</v>
      </c>
      <c r="G7" s="119">
        <v>49.7</v>
      </c>
      <c r="H7" s="119"/>
      <c r="I7" s="155">
        <v>26.5</v>
      </c>
      <c r="J7" s="155">
        <v>22.6</v>
      </c>
      <c r="K7" s="25">
        <v>49.1</v>
      </c>
      <c r="L7" s="119"/>
      <c r="M7" s="155">
        <v>27.2</v>
      </c>
      <c r="N7" s="155">
        <v>23.5</v>
      </c>
      <c r="O7" s="25">
        <v>50.7</v>
      </c>
      <c r="P7" s="25"/>
      <c r="Q7" s="155"/>
      <c r="R7" s="155"/>
      <c r="S7" s="25"/>
      <c r="T7" s="36"/>
    </row>
    <row r="8" spans="1:20" s="55" customFormat="1" ht="12.75" customHeight="1">
      <c r="A8" s="74" t="s">
        <v>113</v>
      </c>
      <c r="B8" s="155">
        <v>0.7</v>
      </c>
      <c r="C8" s="155">
        <v>0.2</v>
      </c>
      <c r="D8" s="119">
        <v>0.9</v>
      </c>
      <c r="E8" s="155">
        <v>0.7</v>
      </c>
      <c r="F8" s="155">
        <v>0.2</v>
      </c>
      <c r="G8" s="119">
        <v>0.9</v>
      </c>
      <c r="H8" s="119"/>
      <c r="I8" s="155">
        <v>0.7</v>
      </c>
      <c r="J8" s="155">
        <v>0.2</v>
      </c>
      <c r="K8" s="25">
        <v>0.9</v>
      </c>
      <c r="L8" s="119"/>
      <c r="M8" s="155">
        <v>0.7</v>
      </c>
      <c r="N8" s="155">
        <v>0.2</v>
      </c>
      <c r="O8" s="25">
        <v>0.9</v>
      </c>
      <c r="P8" s="25"/>
      <c r="Q8" s="155"/>
      <c r="R8" s="155"/>
      <c r="S8" s="25"/>
      <c r="T8" s="36"/>
    </row>
    <row r="9" spans="1:20" s="55" customFormat="1" ht="12.75" customHeight="1">
      <c r="A9" s="75" t="s">
        <v>53</v>
      </c>
      <c r="B9" s="22">
        <v>319.2</v>
      </c>
      <c r="C9" s="22">
        <v>98.7</v>
      </c>
      <c r="D9" s="22">
        <v>417.9</v>
      </c>
      <c r="E9" s="22">
        <v>327.6</v>
      </c>
      <c r="F9" s="22">
        <v>96.2</v>
      </c>
      <c r="G9" s="22">
        <v>423.8</v>
      </c>
      <c r="H9" s="22"/>
      <c r="I9" s="47">
        <v>334.9</v>
      </c>
      <c r="J9" s="47">
        <v>93.7</v>
      </c>
      <c r="K9" s="47">
        <v>428.6</v>
      </c>
      <c r="L9" s="22"/>
      <c r="M9" s="47">
        <v>342.1</v>
      </c>
      <c r="N9" s="47">
        <v>92.1</v>
      </c>
      <c r="O9" s="47">
        <v>434.2</v>
      </c>
      <c r="P9" s="47"/>
      <c r="Q9" s="47">
        <v>344.3</v>
      </c>
      <c r="R9" s="47">
        <v>89.4</v>
      </c>
      <c r="S9" s="47">
        <v>433.7</v>
      </c>
      <c r="T9" s="36"/>
    </row>
    <row r="10" spans="1:20" s="57" customFormat="1" ht="12.75" customHeight="1">
      <c r="A10" s="76" t="s">
        <v>54</v>
      </c>
      <c r="B10" s="113">
        <v>265.3</v>
      </c>
      <c r="C10" s="113">
        <v>50.4</v>
      </c>
      <c r="D10" s="113">
        <v>315.7</v>
      </c>
      <c r="E10" s="113">
        <v>273.2</v>
      </c>
      <c r="F10" s="113">
        <v>49.2</v>
      </c>
      <c r="G10" s="113">
        <v>322.4</v>
      </c>
      <c r="H10" s="113"/>
      <c r="I10" s="78">
        <v>280.1</v>
      </c>
      <c r="J10" s="78">
        <v>47.9</v>
      </c>
      <c r="K10" s="78">
        <v>328</v>
      </c>
      <c r="L10" s="113"/>
      <c r="M10" s="78">
        <v>286.2</v>
      </c>
      <c r="N10" s="78">
        <v>47.1</v>
      </c>
      <c r="O10" s="78">
        <v>333.3</v>
      </c>
      <c r="P10" s="78"/>
      <c r="Q10" s="78">
        <v>287.4</v>
      </c>
      <c r="R10" s="78">
        <v>45.8</v>
      </c>
      <c r="S10" s="78">
        <v>333.2</v>
      </c>
      <c r="T10" s="47"/>
    </row>
    <row r="11" spans="1:20" s="55" customFormat="1" ht="12.75" customHeight="1">
      <c r="A11" s="74" t="s">
        <v>114</v>
      </c>
      <c r="B11" s="119">
        <v>1.6</v>
      </c>
      <c r="C11" s="119">
        <v>0.1</v>
      </c>
      <c r="D11" s="119">
        <v>1.7</v>
      </c>
      <c r="E11" s="119">
        <v>1.6</v>
      </c>
      <c r="F11" s="119">
        <v>0.1</v>
      </c>
      <c r="G11" s="119">
        <v>1.7</v>
      </c>
      <c r="H11" s="119"/>
      <c r="I11" s="34">
        <v>1.6</v>
      </c>
      <c r="J11" s="34">
        <v>0.1</v>
      </c>
      <c r="K11" s="34">
        <v>1.7</v>
      </c>
      <c r="L11" s="119"/>
      <c r="M11" s="34">
        <v>1.6</v>
      </c>
      <c r="N11" s="34">
        <v>0.1</v>
      </c>
      <c r="O11" s="34">
        <v>1.7000000000000002</v>
      </c>
      <c r="P11" s="34"/>
      <c r="Q11" s="34"/>
      <c r="R11" s="34"/>
      <c r="S11" s="34"/>
      <c r="T11" s="36"/>
    </row>
    <row r="12" spans="1:20" s="55" customFormat="1" ht="12.75" customHeight="1">
      <c r="A12" s="74" t="s">
        <v>115</v>
      </c>
      <c r="B12" s="119">
        <v>244.6</v>
      </c>
      <c r="C12" s="119">
        <v>49.7</v>
      </c>
      <c r="D12" s="119">
        <v>294.3</v>
      </c>
      <c r="E12" s="119">
        <v>252.7</v>
      </c>
      <c r="F12" s="119">
        <v>48.6</v>
      </c>
      <c r="G12" s="119">
        <v>301.3</v>
      </c>
      <c r="H12" s="119"/>
      <c r="I12" s="34">
        <v>259.4</v>
      </c>
      <c r="J12" s="34">
        <v>47.3</v>
      </c>
      <c r="K12" s="34">
        <v>306.7</v>
      </c>
      <c r="L12" s="119"/>
      <c r="M12" s="34">
        <v>265.1</v>
      </c>
      <c r="N12" s="34">
        <v>46.5</v>
      </c>
      <c r="O12" s="34">
        <v>311.6</v>
      </c>
      <c r="P12" s="34"/>
      <c r="Q12" s="34"/>
      <c r="R12" s="34"/>
      <c r="S12" s="34"/>
      <c r="T12" s="36"/>
    </row>
    <row r="13" spans="1:20" s="80" customFormat="1" ht="12.75" customHeight="1">
      <c r="A13" s="43" t="s">
        <v>154</v>
      </c>
      <c r="B13" s="139">
        <v>18.1</v>
      </c>
      <c r="C13" s="139">
        <v>4.6</v>
      </c>
      <c r="D13" s="139">
        <v>22.7</v>
      </c>
      <c r="E13" s="139">
        <v>18.8</v>
      </c>
      <c r="F13" s="139">
        <v>4.4</v>
      </c>
      <c r="G13" s="139">
        <v>23.2</v>
      </c>
      <c r="H13" s="139"/>
      <c r="I13" s="34">
        <v>19.1</v>
      </c>
      <c r="J13" s="34">
        <v>4.3</v>
      </c>
      <c r="K13" s="34">
        <v>23.4</v>
      </c>
      <c r="L13" s="139"/>
      <c r="M13" s="34">
        <v>19</v>
      </c>
      <c r="N13" s="34">
        <v>4.2</v>
      </c>
      <c r="O13" s="34">
        <v>23.2</v>
      </c>
      <c r="P13" s="34"/>
      <c r="Q13" s="34"/>
      <c r="R13" s="34"/>
      <c r="S13" s="34"/>
      <c r="T13" s="34"/>
    </row>
    <row r="14" spans="1:20" s="80" customFormat="1" ht="33.75" customHeight="1">
      <c r="A14" s="43" t="s">
        <v>60</v>
      </c>
      <c r="B14" s="139">
        <v>86</v>
      </c>
      <c r="C14" s="139">
        <v>16.9</v>
      </c>
      <c r="D14" s="139">
        <v>102.9</v>
      </c>
      <c r="E14" s="139">
        <v>90.1</v>
      </c>
      <c r="F14" s="139">
        <v>16.7</v>
      </c>
      <c r="G14" s="139">
        <v>106.8</v>
      </c>
      <c r="H14" s="139"/>
      <c r="I14" s="34">
        <v>94.7</v>
      </c>
      <c r="J14" s="34">
        <v>16.4</v>
      </c>
      <c r="K14" s="34">
        <v>111.1</v>
      </c>
      <c r="L14" s="139"/>
      <c r="M14" s="34">
        <v>97.2</v>
      </c>
      <c r="N14" s="34">
        <v>16.2</v>
      </c>
      <c r="O14" s="34">
        <v>113.4</v>
      </c>
      <c r="P14" s="34"/>
      <c r="Q14" s="34"/>
      <c r="R14" s="34"/>
      <c r="S14" s="34"/>
      <c r="T14" s="34"/>
    </row>
    <row r="15" spans="1:20" s="80" customFormat="1" ht="22.5" customHeight="1">
      <c r="A15" s="43" t="s">
        <v>58</v>
      </c>
      <c r="B15" s="139">
        <v>17.5</v>
      </c>
      <c r="C15" s="139">
        <v>5.7</v>
      </c>
      <c r="D15" s="139">
        <v>23.2</v>
      </c>
      <c r="E15" s="139">
        <v>17.8</v>
      </c>
      <c r="F15" s="139">
        <v>5.4</v>
      </c>
      <c r="G15" s="139">
        <v>23.2</v>
      </c>
      <c r="H15" s="139"/>
      <c r="I15" s="34">
        <v>18</v>
      </c>
      <c r="J15" s="34">
        <v>5.2</v>
      </c>
      <c r="K15" s="34">
        <v>23.2</v>
      </c>
      <c r="L15" s="139"/>
      <c r="M15" s="34">
        <v>18</v>
      </c>
      <c r="N15" s="34">
        <v>5.2</v>
      </c>
      <c r="O15" s="34">
        <v>23.2</v>
      </c>
      <c r="P15" s="34"/>
      <c r="Q15" s="34"/>
      <c r="R15" s="34"/>
      <c r="S15" s="34"/>
      <c r="T15" s="34"/>
    </row>
    <row r="16" spans="1:20" s="80" customFormat="1" ht="11.25" customHeight="1">
      <c r="A16" s="43" t="s">
        <v>59</v>
      </c>
      <c r="B16" s="139">
        <v>14.1</v>
      </c>
      <c r="C16" s="139">
        <v>0.3</v>
      </c>
      <c r="D16" s="139">
        <v>14.4</v>
      </c>
      <c r="E16" s="139">
        <v>14.6</v>
      </c>
      <c r="F16" s="139">
        <v>0.3</v>
      </c>
      <c r="G16" s="139">
        <v>14.9</v>
      </c>
      <c r="H16" s="139"/>
      <c r="I16" s="34">
        <v>14.8</v>
      </c>
      <c r="J16" s="34">
        <v>0.2</v>
      </c>
      <c r="K16" s="34">
        <v>15</v>
      </c>
      <c r="L16" s="139"/>
      <c r="M16" s="34">
        <v>15.3</v>
      </c>
      <c r="N16" s="34">
        <v>0.30000000000000004</v>
      </c>
      <c r="O16" s="34">
        <v>15.6</v>
      </c>
      <c r="P16" s="34"/>
      <c r="Q16" s="34"/>
      <c r="R16" s="34"/>
      <c r="S16" s="34"/>
      <c r="T16" s="34"/>
    </row>
    <row r="17" spans="1:20" s="80" customFormat="1" ht="12" customHeight="1">
      <c r="A17" s="43" t="s">
        <v>155</v>
      </c>
      <c r="B17" s="139">
        <v>16.9</v>
      </c>
      <c r="C17" s="139">
        <v>3.1</v>
      </c>
      <c r="D17" s="139">
        <v>20</v>
      </c>
      <c r="E17" s="139">
        <v>16.7</v>
      </c>
      <c r="F17" s="139">
        <v>2.9</v>
      </c>
      <c r="G17" s="139">
        <v>19.6</v>
      </c>
      <c r="H17" s="139"/>
      <c r="I17" s="34">
        <v>16.1</v>
      </c>
      <c r="J17" s="34">
        <v>2.7</v>
      </c>
      <c r="K17" s="34">
        <v>18.8</v>
      </c>
      <c r="L17" s="139"/>
      <c r="M17" s="34">
        <v>16.3</v>
      </c>
      <c r="N17" s="34">
        <v>2.7</v>
      </c>
      <c r="O17" s="34">
        <v>19</v>
      </c>
      <c r="P17" s="34"/>
      <c r="Q17" s="34"/>
      <c r="R17" s="34"/>
      <c r="S17" s="34"/>
      <c r="T17" s="34"/>
    </row>
    <row r="18" spans="1:20" s="80" customFormat="1" ht="24.75" customHeight="1">
      <c r="A18" s="43" t="s">
        <v>63</v>
      </c>
      <c r="B18" s="139">
        <v>26.2</v>
      </c>
      <c r="C18" s="139">
        <v>5.3</v>
      </c>
      <c r="D18" s="139">
        <v>31.5</v>
      </c>
      <c r="E18" s="139">
        <v>27.1</v>
      </c>
      <c r="F18" s="139">
        <v>5.3</v>
      </c>
      <c r="G18" s="139">
        <v>32.4</v>
      </c>
      <c r="H18" s="139"/>
      <c r="I18" s="34">
        <v>27.6</v>
      </c>
      <c r="J18" s="34">
        <v>5.2</v>
      </c>
      <c r="K18" s="34">
        <v>32.8</v>
      </c>
      <c r="L18" s="139"/>
      <c r="M18" s="34">
        <v>29.2</v>
      </c>
      <c r="N18" s="34">
        <v>5.2</v>
      </c>
      <c r="O18" s="34">
        <v>34.4</v>
      </c>
      <c r="P18" s="34"/>
      <c r="Q18" s="34"/>
      <c r="R18" s="34"/>
      <c r="S18" s="34"/>
      <c r="T18" s="34"/>
    </row>
    <row r="19" spans="1:20" s="80" customFormat="1" ht="22.5" customHeight="1">
      <c r="A19" s="43" t="s">
        <v>156</v>
      </c>
      <c r="B19" s="139">
        <v>29.6</v>
      </c>
      <c r="C19" s="139">
        <v>2.6</v>
      </c>
      <c r="D19" s="139">
        <v>32.2</v>
      </c>
      <c r="E19" s="139">
        <v>30</v>
      </c>
      <c r="F19" s="139">
        <v>2.5</v>
      </c>
      <c r="G19" s="139">
        <v>32.5</v>
      </c>
      <c r="H19" s="139"/>
      <c r="I19" s="34">
        <v>30.2</v>
      </c>
      <c r="J19" s="34">
        <v>2.4</v>
      </c>
      <c r="K19" s="34">
        <v>32.6</v>
      </c>
      <c r="L19" s="139"/>
      <c r="M19" s="34">
        <v>30.9</v>
      </c>
      <c r="N19" s="34">
        <v>2.3</v>
      </c>
      <c r="O19" s="34">
        <v>33.2</v>
      </c>
      <c r="P19" s="34"/>
      <c r="Q19" s="34"/>
      <c r="R19" s="34"/>
      <c r="S19" s="34"/>
      <c r="T19" s="34"/>
    </row>
    <row r="20" spans="1:20" s="80" customFormat="1" ht="11.25" customHeight="1">
      <c r="A20" s="43" t="s">
        <v>157</v>
      </c>
      <c r="B20" s="139">
        <v>12.3</v>
      </c>
      <c r="C20" s="139">
        <v>0.6</v>
      </c>
      <c r="D20" s="139">
        <v>12.9</v>
      </c>
      <c r="E20" s="139">
        <v>13.2</v>
      </c>
      <c r="F20" s="139">
        <v>0.6</v>
      </c>
      <c r="G20" s="139">
        <v>13.8</v>
      </c>
      <c r="H20" s="139"/>
      <c r="I20" s="34">
        <v>13.9</v>
      </c>
      <c r="J20" s="34">
        <v>0.7</v>
      </c>
      <c r="K20" s="34">
        <v>14.6</v>
      </c>
      <c r="L20" s="139"/>
      <c r="M20" s="34">
        <v>13.8</v>
      </c>
      <c r="N20" s="34">
        <v>0.7</v>
      </c>
      <c r="O20" s="34">
        <v>14.5</v>
      </c>
      <c r="P20" s="34"/>
      <c r="Q20" s="34"/>
      <c r="R20" s="34"/>
      <c r="S20" s="34"/>
      <c r="T20" s="34"/>
    </row>
    <row r="21" spans="1:20" s="80" customFormat="1" ht="24" customHeight="1">
      <c r="A21" s="43" t="s">
        <v>65</v>
      </c>
      <c r="B21" s="139">
        <v>23.9</v>
      </c>
      <c r="C21" s="139">
        <v>10.6</v>
      </c>
      <c r="D21" s="139">
        <v>34.5</v>
      </c>
      <c r="E21" s="139">
        <v>24.4</v>
      </c>
      <c r="F21" s="139">
        <v>10.5</v>
      </c>
      <c r="G21" s="139">
        <v>34.9</v>
      </c>
      <c r="H21" s="139"/>
      <c r="I21" s="34">
        <v>25</v>
      </c>
      <c r="J21" s="34">
        <v>10.2</v>
      </c>
      <c r="K21" s="34">
        <v>35.2</v>
      </c>
      <c r="L21" s="139"/>
      <c r="M21" s="34">
        <v>25.4</v>
      </c>
      <c r="N21" s="34">
        <v>9.7</v>
      </c>
      <c r="O21" s="34">
        <v>35.1</v>
      </c>
      <c r="P21" s="34"/>
      <c r="Q21" s="34"/>
      <c r="R21" s="34"/>
      <c r="S21" s="34"/>
      <c r="T21" s="34"/>
    </row>
    <row r="22" spans="1:20" s="55" customFormat="1" ht="12" customHeight="1">
      <c r="A22" s="74" t="s">
        <v>158</v>
      </c>
      <c r="B22" s="119">
        <v>4.8</v>
      </c>
      <c r="C22" s="119">
        <v>0.1</v>
      </c>
      <c r="D22" s="119">
        <v>4.9</v>
      </c>
      <c r="E22" s="119">
        <v>4.9</v>
      </c>
      <c r="F22" s="119">
        <v>0.1</v>
      </c>
      <c r="G22" s="119">
        <v>5</v>
      </c>
      <c r="H22" s="119"/>
      <c r="I22" s="36">
        <v>5</v>
      </c>
      <c r="J22" s="36">
        <v>0.1</v>
      </c>
      <c r="K22" s="36">
        <v>5.1</v>
      </c>
      <c r="L22" s="119"/>
      <c r="M22" s="36">
        <v>4.9</v>
      </c>
      <c r="N22" s="36">
        <v>0.1</v>
      </c>
      <c r="O22" s="36">
        <v>5</v>
      </c>
      <c r="P22" s="36"/>
      <c r="Q22" s="36"/>
      <c r="R22" s="36"/>
      <c r="S22" s="36"/>
      <c r="T22" s="36"/>
    </row>
    <row r="23" spans="1:20" s="57" customFormat="1" ht="21" customHeight="1">
      <c r="A23" s="74" t="s">
        <v>159</v>
      </c>
      <c r="B23" s="119">
        <v>14.3</v>
      </c>
      <c r="C23" s="119">
        <v>0.5</v>
      </c>
      <c r="D23" s="119">
        <v>14.8</v>
      </c>
      <c r="E23" s="119">
        <v>14</v>
      </c>
      <c r="F23" s="119">
        <v>0.4</v>
      </c>
      <c r="G23" s="119">
        <v>14.4</v>
      </c>
      <c r="H23" s="119"/>
      <c r="I23" s="36">
        <v>14.1</v>
      </c>
      <c r="J23" s="36">
        <v>0.4</v>
      </c>
      <c r="K23" s="36">
        <v>14.5</v>
      </c>
      <c r="L23" s="119"/>
      <c r="M23" s="36">
        <v>14.6</v>
      </c>
      <c r="N23" s="36">
        <v>0.4</v>
      </c>
      <c r="O23" s="36">
        <v>15</v>
      </c>
      <c r="P23" s="36"/>
      <c r="Q23" s="36"/>
      <c r="R23" s="36"/>
      <c r="S23" s="36"/>
      <c r="T23" s="47"/>
    </row>
    <row r="24" spans="1:20" s="55" customFormat="1" ht="12.75" customHeight="1">
      <c r="A24" s="76" t="s">
        <v>68</v>
      </c>
      <c r="B24" s="113">
        <v>53.9</v>
      </c>
      <c r="C24" s="113">
        <v>48.3</v>
      </c>
      <c r="D24" s="113">
        <v>102.2</v>
      </c>
      <c r="E24" s="113">
        <v>54.4</v>
      </c>
      <c r="F24" s="113">
        <v>47</v>
      </c>
      <c r="G24" s="113">
        <v>101.4</v>
      </c>
      <c r="H24" s="113"/>
      <c r="I24" s="78">
        <v>54.8</v>
      </c>
      <c r="J24" s="78">
        <v>45.8</v>
      </c>
      <c r="K24" s="78">
        <v>100.6</v>
      </c>
      <c r="L24" s="113"/>
      <c r="M24" s="78">
        <v>55.9</v>
      </c>
      <c r="N24" s="78">
        <v>45</v>
      </c>
      <c r="O24" s="78">
        <v>100.9</v>
      </c>
      <c r="P24" s="78"/>
      <c r="Q24" s="78">
        <v>56.9</v>
      </c>
      <c r="R24" s="78">
        <v>43.6</v>
      </c>
      <c r="S24" s="78">
        <v>100.5</v>
      </c>
      <c r="T24" s="36"/>
    </row>
    <row r="25" spans="1:20" s="57" customFormat="1" ht="11.25" customHeight="1">
      <c r="A25" s="75" t="s">
        <v>69</v>
      </c>
      <c r="B25" s="22">
        <v>833.9</v>
      </c>
      <c r="C25" s="22">
        <v>332.3</v>
      </c>
      <c r="D25" s="22">
        <v>1166.2</v>
      </c>
      <c r="E25" s="22">
        <v>859.1</v>
      </c>
      <c r="F25" s="22">
        <v>329</v>
      </c>
      <c r="G25" s="22">
        <v>1188.1</v>
      </c>
      <c r="H25" s="22"/>
      <c r="I25" s="47">
        <v>880.1</v>
      </c>
      <c r="J25" s="47">
        <v>322</v>
      </c>
      <c r="K25" s="47">
        <v>1202.1</v>
      </c>
      <c r="L25" s="22"/>
      <c r="M25" s="47">
        <v>893.7</v>
      </c>
      <c r="N25" s="47">
        <v>318.4</v>
      </c>
      <c r="O25" s="47">
        <v>1212.1</v>
      </c>
      <c r="P25" s="47"/>
      <c r="Q25" s="47">
        <v>893.6</v>
      </c>
      <c r="R25" s="47">
        <v>325.4</v>
      </c>
      <c r="S25" s="47">
        <v>1219</v>
      </c>
      <c r="T25" s="47"/>
    </row>
    <row r="26" spans="1:20" s="55" customFormat="1" ht="45.75" customHeight="1">
      <c r="A26" s="76" t="s">
        <v>70</v>
      </c>
      <c r="B26" s="113">
        <v>292.1</v>
      </c>
      <c r="C26" s="113">
        <v>164.7</v>
      </c>
      <c r="D26" s="113">
        <v>456.8</v>
      </c>
      <c r="E26" s="113">
        <v>307.3</v>
      </c>
      <c r="F26" s="113">
        <v>162.8</v>
      </c>
      <c r="G26" s="113">
        <v>470.1</v>
      </c>
      <c r="H26" s="113"/>
      <c r="I26" s="77">
        <v>316.6</v>
      </c>
      <c r="J26" s="77">
        <v>158.8</v>
      </c>
      <c r="K26" s="77">
        <v>475.4</v>
      </c>
      <c r="L26" s="113"/>
      <c r="M26" s="77">
        <v>322.7</v>
      </c>
      <c r="N26" s="77">
        <v>153.8</v>
      </c>
      <c r="O26" s="77">
        <v>476.5</v>
      </c>
      <c r="P26" s="77"/>
      <c r="Q26" s="77">
        <v>330</v>
      </c>
      <c r="R26" s="77">
        <v>157.2</v>
      </c>
      <c r="S26" s="77">
        <v>487.2</v>
      </c>
      <c r="T26" s="36"/>
    </row>
    <row r="27" spans="1:20" s="55" customFormat="1" ht="22.5" customHeight="1">
      <c r="A27" s="74" t="s">
        <v>71</v>
      </c>
      <c r="B27" s="119">
        <v>136.4</v>
      </c>
      <c r="C27" s="119">
        <v>108.2</v>
      </c>
      <c r="D27" s="119">
        <v>244.6</v>
      </c>
      <c r="E27" s="119">
        <v>145.5</v>
      </c>
      <c r="F27" s="119">
        <v>107.8</v>
      </c>
      <c r="G27" s="119">
        <v>253.3</v>
      </c>
      <c r="H27" s="119"/>
      <c r="I27" s="36">
        <v>146.9</v>
      </c>
      <c r="J27" s="36">
        <v>104.5</v>
      </c>
      <c r="K27" s="36">
        <v>251.4</v>
      </c>
      <c r="L27" s="119"/>
      <c r="M27" s="36">
        <v>148.5</v>
      </c>
      <c r="N27" s="36">
        <v>100.8</v>
      </c>
      <c r="O27" s="36">
        <v>249.3</v>
      </c>
      <c r="P27" s="36"/>
      <c r="Q27" s="36"/>
      <c r="R27" s="36"/>
      <c r="S27" s="36"/>
      <c r="T27" s="36"/>
    </row>
    <row r="28" spans="1:20" s="55" customFormat="1" ht="12.75" customHeight="1">
      <c r="A28" s="74" t="s">
        <v>72</v>
      </c>
      <c r="B28" s="119">
        <v>55.2</v>
      </c>
      <c r="C28" s="119">
        <v>11.4</v>
      </c>
      <c r="D28" s="119">
        <v>66.6</v>
      </c>
      <c r="E28" s="119">
        <v>54.8</v>
      </c>
      <c r="F28" s="119">
        <v>11</v>
      </c>
      <c r="G28" s="119">
        <v>65.8</v>
      </c>
      <c r="H28" s="119"/>
      <c r="I28" s="36">
        <v>54.9</v>
      </c>
      <c r="J28" s="36">
        <v>10.9</v>
      </c>
      <c r="K28" s="36">
        <v>65.8</v>
      </c>
      <c r="L28" s="119"/>
      <c r="M28" s="36">
        <v>55</v>
      </c>
      <c r="N28" s="36">
        <v>9.9</v>
      </c>
      <c r="O28" s="36">
        <v>64.9</v>
      </c>
      <c r="P28" s="36"/>
      <c r="Q28" s="36"/>
      <c r="R28" s="36"/>
      <c r="S28" s="36"/>
      <c r="T28" s="36"/>
    </row>
    <row r="29" spans="1:20" s="57" customFormat="1" ht="11.25" customHeight="1">
      <c r="A29" s="74" t="s">
        <v>73</v>
      </c>
      <c r="B29" s="119">
        <v>78.9</v>
      </c>
      <c r="C29" s="119">
        <v>37.2</v>
      </c>
      <c r="D29" s="119">
        <v>116.1</v>
      </c>
      <c r="E29" s="119">
        <v>84.2</v>
      </c>
      <c r="F29" s="119">
        <v>36.5</v>
      </c>
      <c r="G29" s="119">
        <v>120.7</v>
      </c>
      <c r="H29" s="119"/>
      <c r="I29" s="36">
        <v>92</v>
      </c>
      <c r="J29" s="36">
        <v>36</v>
      </c>
      <c r="K29" s="36">
        <v>128</v>
      </c>
      <c r="L29" s="119"/>
      <c r="M29" s="36">
        <v>96.3</v>
      </c>
      <c r="N29" s="36">
        <v>35.9</v>
      </c>
      <c r="O29" s="36">
        <v>132.2</v>
      </c>
      <c r="P29" s="36"/>
      <c r="Q29" s="36"/>
      <c r="R29" s="36"/>
      <c r="S29" s="36"/>
      <c r="T29" s="47"/>
    </row>
    <row r="30" spans="1:20" s="55" customFormat="1" ht="12.75" customHeight="1">
      <c r="A30" s="74" t="s">
        <v>74</v>
      </c>
      <c r="B30" s="119">
        <v>21.6</v>
      </c>
      <c r="C30" s="119">
        <v>7.9</v>
      </c>
      <c r="D30" s="119">
        <v>29.5</v>
      </c>
      <c r="E30" s="119">
        <v>22.8</v>
      </c>
      <c r="F30" s="119">
        <v>7.5</v>
      </c>
      <c r="G30" s="119">
        <v>30.3</v>
      </c>
      <c r="H30" s="119"/>
      <c r="I30" s="36">
        <v>22.8</v>
      </c>
      <c r="J30" s="36">
        <v>7.4</v>
      </c>
      <c r="K30" s="36">
        <v>30.2</v>
      </c>
      <c r="L30" s="119"/>
      <c r="M30" s="36">
        <v>22.9</v>
      </c>
      <c r="N30" s="36">
        <v>7.2</v>
      </c>
      <c r="O30" s="36">
        <v>30.1</v>
      </c>
      <c r="P30" s="36"/>
      <c r="Q30" s="36"/>
      <c r="R30" s="36"/>
      <c r="S30" s="36"/>
      <c r="T30" s="36"/>
    </row>
    <row r="31" spans="1:20" s="55" customFormat="1" ht="31.5" customHeight="1">
      <c r="A31" s="76" t="s">
        <v>75</v>
      </c>
      <c r="B31" s="113">
        <v>136.9</v>
      </c>
      <c r="C31" s="113">
        <v>105.8</v>
      </c>
      <c r="D31" s="113">
        <v>242.7</v>
      </c>
      <c r="E31" s="113">
        <v>145.2</v>
      </c>
      <c r="F31" s="113">
        <v>105.3</v>
      </c>
      <c r="G31" s="113">
        <v>250.5</v>
      </c>
      <c r="H31" s="113"/>
      <c r="I31" s="77">
        <v>148.7</v>
      </c>
      <c r="J31" s="77">
        <v>103.2</v>
      </c>
      <c r="K31" s="77">
        <v>251.9</v>
      </c>
      <c r="L31" s="113"/>
      <c r="M31" s="77">
        <v>153</v>
      </c>
      <c r="N31" s="77">
        <v>104.1</v>
      </c>
      <c r="O31" s="77">
        <v>257.1</v>
      </c>
      <c r="P31" s="77"/>
      <c r="Q31" s="77">
        <v>148.3</v>
      </c>
      <c r="R31" s="77">
        <v>107.7</v>
      </c>
      <c r="S31" s="77">
        <v>256</v>
      </c>
      <c r="T31" s="36"/>
    </row>
    <row r="32" spans="1:20" s="57" customFormat="1" ht="12.75" customHeight="1">
      <c r="A32" s="74" t="s">
        <v>76</v>
      </c>
      <c r="B32" s="119">
        <v>36</v>
      </c>
      <c r="C32" s="119">
        <v>9.2</v>
      </c>
      <c r="D32" s="119">
        <v>45.2</v>
      </c>
      <c r="E32" s="119">
        <v>35.6</v>
      </c>
      <c r="F32" s="119">
        <v>9.2</v>
      </c>
      <c r="G32" s="119">
        <v>44.8</v>
      </c>
      <c r="H32" s="119"/>
      <c r="I32" s="36">
        <v>36.1</v>
      </c>
      <c r="J32" s="36">
        <v>8.8</v>
      </c>
      <c r="K32" s="36">
        <v>44.9</v>
      </c>
      <c r="L32" s="119"/>
      <c r="M32" s="36">
        <v>33.6</v>
      </c>
      <c r="N32" s="36">
        <v>8.6</v>
      </c>
      <c r="O32" s="36">
        <v>42.2</v>
      </c>
      <c r="P32" s="36"/>
      <c r="Q32" s="36"/>
      <c r="R32" s="36"/>
      <c r="S32" s="36"/>
      <c r="T32" s="47"/>
    </row>
    <row r="33" spans="1:20" s="55" customFormat="1" ht="11.25" customHeight="1">
      <c r="A33" s="74" t="s">
        <v>77</v>
      </c>
      <c r="B33" s="119">
        <v>4.5</v>
      </c>
      <c r="C33" s="119">
        <v>10.1</v>
      </c>
      <c r="D33" s="119">
        <v>14.6</v>
      </c>
      <c r="E33" s="119">
        <v>4.8</v>
      </c>
      <c r="F33" s="119">
        <v>10.1</v>
      </c>
      <c r="G33" s="119">
        <v>14.9</v>
      </c>
      <c r="H33" s="119"/>
      <c r="I33" s="36">
        <v>5.2</v>
      </c>
      <c r="J33" s="36">
        <v>9.8</v>
      </c>
      <c r="K33" s="36">
        <v>15</v>
      </c>
      <c r="L33" s="119"/>
      <c r="M33" s="36">
        <v>5.2</v>
      </c>
      <c r="N33" s="36">
        <v>9.8</v>
      </c>
      <c r="O33" s="36">
        <v>15</v>
      </c>
      <c r="P33" s="36"/>
      <c r="Q33" s="36"/>
      <c r="R33" s="36"/>
      <c r="S33" s="36"/>
      <c r="T33" s="36"/>
    </row>
    <row r="34" spans="1:20" s="55" customFormat="1" ht="12.75" customHeight="1">
      <c r="A34" s="74" t="s">
        <v>78</v>
      </c>
      <c r="B34" s="119">
        <v>38.4</v>
      </c>
      <c r="C34" s="119">
        <v>73.9</v>
      </c>
      <c r="D34" s="119">
        <v>112.3</v>
      </c>
      <c r="E34" s="119">
        <v>41.3</v>
      </c>
      <c r="F34" s="119">
        <v>73.5</v>
      </c>
      <c r="G34" s="119">
        <v>114.8</v>
      </c>
      <c r="H34" s="119"/>
      <c r="I34" s="36">
        <v>43</v>
      </c>
      <c r="J34" s="36">
        <v>72.1</v>
      </c>
      <c r="K34" s="36">
        <v>115.1</v>
      </c>
      <c r="L34" s="119"/>
      <c r="M34" s="36">
        <v>44.1</v>
      </c>
      <c r="N34" s="36">
        <v>72.6</v>
      </c>
      <c r="O34" s="36">
        <v>116.7</v>
      </c>
      <c r="P34" s="36"/>
      <c r="Q34" s="36"/>
      <c r="R34" s="36"/>
      <c r="S34" s="36"/>
      <c r="T34" s="36"/>
    </row>
    <row r="35" spans="1:20" s="55" customFormat="1" ht="12.75" customHeight="1">
      <c r="A35" s="74" t="s">
        <v>79</v>
      </c>
      <c r="B35" s="119">
        <v>58</v>
      </c>
      <c r="C35" s="119">
        <v>12.6</v>
      </c>
      <c r="D35" s="119">
        <v>70.6</v>
      </c>
      <c r="E35" s="119">
        <v>63.5</v>
      </c>
      <c r="F35" s="119">
        <v>12.5</v>
      </c>
      <c r="G35" s="119">
        <v>76</v>
      </c>
      <c r="H35" s="119"/>
      <c r="I35" s="36">
        <v>64.4</v>
      </c>
      <c r="J35" s="36">
        <v>12.5</v>
      </c>
      <c r="K35" s="36">
        <v>76.9</v>
      </c>
      <c r="L35" s="119"/>
      <c r="M35" s="36">
        <v>70.1</v>
      </c>
      <c r="N35" s="36">
        <v>13.1</v>
      </c>
      <c r="O35" s="36">
        <v>83.2</v>
      </c>
      <c r="P35" s="36"/>
      <c r="Q35" s="36"/>
      <c r="R35" s="36"/>
      <c r="S35" s="36"/>
      <c r="T35" s="36"/>
    </row>
    <row r="36" spans="1:20" s="55" customFormat="1" ht="52.5" customHeight="1">
      <c r="A36" s="76" t="s">
        <v>80</v>
      </c>
      <c r="B36" s="113">
        <v>404.9</v>
      </c>
      <c r="C36" s="113">
        <v>61.8</v>
      </c>
      <c r="D36" s="113">
        <v>466.7</v>
      </c>
      <c r="E36" s="113">
        <v>406.6</v>
      </c>
      <c r="F36" s="113">
        <v>60.9</v>
      </c>
      <c r="G36" s="113">
        <v>467.5</v>
      </c>
      <c r="H36" s="113"/>
      <c r="I36" s="77">
        <v>414.8</v>
      </c>
      <c r="J36" s="77">
        <v>60</v>
      </c>
      <c r="K36" s="77">
        <v>474.8</v>
      </c>
      <c r="L36" s="113"/>
      <c r="M36" s="77">
        <v>418</v>
      </c>
      <c r="N36" s="77">
        <v>60.5</v>
      </c>
      <c r="O36" s="77">
        <v>478.5</v>
      </c>
      <c r="P36" s="77"/>
      <c r="Q36" s="77">
        <v>415.3</v>
      </c>
      <c r="R36" s="77">
        <v>60.5</v>
      </c>
      <c r="S36" s="77">
        <v>475.8</v>
      </c>
      <c r="T36" s="36"/>
    </row>
    <row r="37" spans="1:20" s="55" customFormat="1" ht="12.75" customHeight="1">
      <c r="A37" s="74" t="s">
        <v>81</v>
      </c>
      <c r="B37" s="119">
        <v>80.6</v>
      </c>
      <c r="C37" s="119">
        <v>0</v>
      </c>
      <c r="D37" s="119">
        <v>80.6</v>
      </c>
      <c r="E37" s="119">
        <v>79.1</v>
      </c>
      <c r="F37" s="119">
        <v>0</v>
      </c>
      <c r="G37" s="119">
        <v>79.1</v>
      </c>
      <c r="H37" s="119"/>
      <c r="I37" s="36">
        <v>77.2</v>
      </c>
      <c r="J37" s="36">
        <v>0</v>
      </c>
      <c r="K37" s="36">
        <v>77.2</v>
      </c>
      <c r="L37" s="119"/>
      <c r="M37" s="36">
        <v>76.3</v>
      </c>
      <c r="N37" s="36">
        <v>0</v>
      </c>
      <c r="O37" s="36">
        <v>76.3</v>
      </c>
      <c r="P37" s="36"/>
      <c r="Q37" s="36"/>
      <c r="R37" s="36"/>
      <c r="S37" s="36"/>
      <c r="T37" s="36"/>
    </row>
    <row r="38" spans="1:20" s="57" customFormat="1" ht="12.75" customHeight="1">
      <c r="A38" s="74" t="s">
        <v>82</v>
      </c>
      <c r="B38" s="119">
        <v>80.7</v>
      </c>
      <c r="C38" s="119">
        <v>7.2</v>
      </c>
      <c r="D38" s="119">
        <v>87.9</v>
      </c>
      <c r="E38" s="119">
        <v>83.8</v>
      </c>
      <c r="F38" s="119">
        <v>6.7</v>
      </c>
      <c r="G38" s="119">
        <v>90.5</v>
      </c>
      <c r="H38" s="119"/>
      <c r="I38" s="36">
        <v>87.2</v>
      </c>
      <c r="J38" s="36">
        <v>6.7</v>
      </c>
      <c r="K38" s="36">
        <v>93.9</v>
      </c>
      <c r="L38" s="119"/>
      <c r="M38" s="36">
        <v>88</v>
      </c>
      <c r="N38" s="36">
        <v>7.1</v>
      </c>
      <c r="O38" s="36">
        <v>95.1</v>
      </c>
      <c r="P38" s="36"/>
      <c r="Q38" s="36"/>
      <c r="R38" s="36"/>
      <c r="S38" s="36"/>
      <c r="T38" s="47"/>
    </row>
    <row r="39" spans="1:20" s="55" customFormat="1" ht="12.75" customHeight="1">
      <c r="A39" s="74" t="s">
        <v>83</v>
      </c>
      <c r="B39" s="36">
        <v>98.3</v>
      </c>
      <c r="C39" s="36">
        <v>22.5</v>
      </c>
      <c r="D39" s="36">
        <v>120.8</v>
      </c>
      <c r="E39" s="36">
        <v>99.9</v>
      </c>
      <c r="F39" s="36">
        <v>22.5</v>
      </c>
      <c r="G39" s="36">
        <v>122.4</v>
      </c>
      <c r="H39" s="36"/>
      <c r="I39" s="36">
        <v>102.5</v>
      </c>
      <c r="J39" s="36">
        <v>22.4</v>
      </c>
      <c r="K39" s="36">
        <v>124.9</v>
      </c>
      <c r="L39" s="36"/>
      <c r="M39" s="36">
        <v>104.4</v>
      </c>
      <c r="N39" s="36">
        <v>23</v>
      </c>
      <c r="O39" s="36">
        <v>127.4</v>
      </c>
      <c r="P39" s="36"/>
      <c r="Q39" s="36"/>
      <c r="R39" s="36"/>
      <c r="S39" s="36"/>
      <c r="T39" s="36"/>
    </row>
    <row r="40" spans="1:20" s="55" customFormat="1" ht="12.75" customHeight="1">
      <c r="A40" s="74" t="s">
        <v>84</v>
      </c>
      <c r="B40" s="36">
        <v>15.5</v>
      </c>
      <c r="C40" s="36">
        <v>8.8</v>
      </c>
      <c r="D40" s="36">
        <v>24.3</v>
      </c>
      <c r="E40" s="36">
        <v>15.9</v>
      </c>
      <c r="F40" s="36">
        <v>8.7</v>
      </c>
      <c r="G40" s="36">
        <v>24.6</v>
      </c>
      <c r="H40" s="36"/>
      <c r="I40" s="36">
        <v>16.8</v>
      </c>
      <c r="J40" s="36">
        <v>9</v>
      </c>
      <c r="K40" s="36">
        <v>25.8</v>
      </c>
      <c r="L40" s="36"/>
      <c r="M40" s="36">
        <v>17.6</v>
      </c>
      <c r="N40" s="36">
        <v>9</v>
      </c>
      <c r="O40" s="36">
        <v>26.6</v>
      </c>
      <c r="P40" s="36"/>
      <c r="Q40" s="36"/>
      <c r="R40" s="36"/>
      <c r="S40" s="36"/>
      <c r="T40" s="36"/>
    </row>
    <row r="41" spans="1:20" s="132" customFormat="1" ht="12.75" customHeight="1">
      <c r="A41" s="74" t="s">
        <v>85</v>
      </c>
      <c r="B41" s="25">
        <v>25.9</v>
      </c>
      <c r="C41" s="25">
        <v>23.3</v>
      </c>
      <c r="D41" s="25">
        <v>49.2</v>
      </c>
      <c r="E41" s="25">
        <v>26.9</v>
      </c>
      <c r="F41" s="25">
        <v>23</v>
      </c>
      <c r="G41" s="25">
        <v>49.9</v>
      </c>
      <c r="H41" s="25"/>
      <c r="I41" s="25">
        <v>28.3</v>
      </c>
      <c r="J41" s="25">
        <v>21.9</v>
      </c>
      <c r="K41" s="25">
        <v>50.2</v>
      </c>
      <c r="L41" s="25"/>
      <c r="M41" s="25">
        <v>28.4</v>
      </c>
      <c r="N41" s="25">
        <v>21.4</v>
      </c>
      <c r="O41" s="25">
        <v>49.8</v>
      </c>
      <c r="P41" s="25"/>
      <c r="Q41" s="25"/>
      <c r="R41" s="25"/>
      <c r="S41" s="25"/>
      <c r="T41" s="25"/>
    </row>
    <row r="42" spans="1:19" ht="45" customHeight="1">
      <c r="A42" s="74" t="s">
        <v>86</v>
      </c>
      <c r="B42" s="88">
        <v>103.9</v>
      </c>
      <c r="C42" s="88">
        <v>0</v>
      </c>
      <c r="D42" s="88">
        <v>103.9</v>
      </c>
      <c r="E42" s="88">
        <v>101</v>
      </c>
      <c r="F42" s="88">
        <v>0</v>
      </c>
      <c r="G42" s="88">
        <v>101</v>
      </c>
      <c r="I42" s="119">
        <v>102.8</v>
      </c>
      <c r="J42" s="88">
        <v>0</v>
      </c>
      <c r="K42" s="88">
        <v>102.8</v>
      </c>
      <c r="M42" s="119">
        <v>103.3</v>
      </c>
      <c r="N42" s="88">
        <v>0</v>
      </c>
      <c r="O42" s="88">
        <v>103.3</v>
      </c>
      <c r="Q42" s="25"/>
      <c r="R42" s="8"/>
      <c r="S42" s="8"/>
    </row>
    <row r="43" spans="1:19" s="88" customFormat="1" ht="12.75" customHeight="1">
      <c r="A43" s="120" t="s">
        <v>116</v>
      </c>
      <c r="B43" s="121">
        <v>1178.8</v>
      </c>
      <c r="C43" s="121">
        <v>454.7</v>
      </c>
      <c r="D43" s="121">
        <v>1633.5</v>
      </c>
      <c r="E43" s="121">
        <v>1213.4</v>
      </c>
      <c r="F43" s="121">
        <v>449.1</v>
      </c>
      <c r="G43" s="121">
        <v>1662.5</v>
      </c>
      <c r="H43" s="121"/>
      <c r="I43" s="121">
        <v>1242.2</v>
      </c>
      <c r="J43" s="121">
        <v>438.5</v>
      </c>
      <c r="K43" s="121">
        <v>1680.7</v>
      </c>
      <c r="L43" s="121"/>
      <c r="M43" s="121">
        <v>1263.7</v>
      </c>
      <c r="N43" s="121">
        <v>434.2</v>
      </c>
      <c r="O43" s="121">
        <v>1697.9</v>
      </c>
      <c r="P43" s="121"/>
      <c r="Q43" s="121">
        <v>1266.3</v>
      </c>
      <c r="R43" s="121">
        <v>438.1</v>
      </c>
      <c r="S43" s="121">
        <v>1704.4</v>
      </c>
    </row>
    <row r="44" spans="1:19" ht="12.75" customHeight="1">
      <c r="A44" s="141" t="s">
        <v>117</v>
      </c>
      <c r="B44" s="141">
        <v>18311</v>
      </c>
      <c r="C44" s="141">
        <v>6205.2</v>
      </c>
      <c r="D44" s="141">
        <v>24516.2</v>
      </c>
      <c r="E44" s="141">
        <v>18684.5</v>
      </c>
      <c r="F44" s="141">
        <v>6164.2</v>
      </c>
      <c r="G44" s="141">
        <v>24848.7</v>
      </c>
      <c r="H44" s="141"/>
      <c r="I44" s="141">
        <v>19080.7</v>
      </c>
      <c r="J44" s="141">
        <v>6057.6</v>
      </c>
      <c r="K44" s="141">
        <v>25138.3</v>
      </c>
      <c r="L44" s="141"/>
      <c r="M44" s="141">
        <v>19338</v>
      </c>
      <c r="N44" s="141">
        <v>6032.9</v>
      </c>
      <c r="O44" s="141">
        <v>25370.9</v>
      </c>
      <c r="P44" s="141"/>
      <c r="Q44" s="141">
        <v>19483</v>
      </c>
      <c r="R44" s="141">
        <v>6019.5</v>
      </c>
      <c r="S44" s="141">
        <v>25502.5</v>
      </c>
    </row>
    <row r="45" spans="1:6" ht="12.75" customHeight="1">
      <c r="A45" s="46" t="s">
        <v>40</v>
      </c>
      <c r="B45" s="46"/>
      <c r="C45" s="46"/>
      <c r="D45" s="46"/>
      <c r="E45" s="46"/>
      <c r="F45" s="46"/>
    </row>
    <row r="48" ht="12.75" customHeight="1">
      <c r="M48" s="156"/>
    </row>
    <row r="49" ht="12.75" customHeight="1">
      <c r="M49" s="156"/>
    </row>
    <row r="50" ht="12.75" customHeight="1">
      <c r="M50" s="156"/>
    </row>
    <row r="51" ht="12.75" customHeight="1">
      <c r="M51" s="157"/>
    </row>
  </sheetData>
  <sheetProtection selectLockedCells="1" selectUnlockedCells="1"/>
  <mergeCells count="6">
    <mergeCell ref="A3:A4"/>
    <mergeCell ref="B3:D3"/>
    <mergeCell ref="E3:G3"/>
    <mergeCell ref="I3:K3"/>
    <mergeCell ref="M3:O3"/>
    <mergeCell ref="Q3:S3"/>
  </mergeCells>
  <hyperlinks>
    <hyperlink ref="T2" location="Indice!A15" display="Ritorna all'Indice"/>
  </hyperlinks>
  <printOptions/>
  <pageMargins left="0.42986111111111114" right="0.55" top="0.25972222222222224" bottom="0.30972222222222223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150" zoomScaleNormal="150" workbookViewId="0" topLeftCell="A1">
      <selection activeCell="A2" sqref="A2"/>
    </sheetView>
  </sheetViews>
  <sheetFormatPr defaultColWidth="9.140625" defaultRowHeight="12.75"/>
  <cols>
    <col min="1" max="1" width="11.28125" style="158" customWidth="1"/>
    <col min="2" max="2" width="10.00390625" style="158" customWidth="1"/>
    <col min="3" max="3" width="9.00390625" style="88" customWidth="1"/>
    <col min="4" max="4" width="15.7109375" style="88" customWidth="1"/>
    <col min="5" max="6" width="9.00390625" style="88" customWidth="1"/>
    <col min="7" max="7" width="1.8515625" style="88" customWidth="1"/>
    <col min="8" max="8" width="14.421875" style="88" customWidth="1"/>
    <col min="9" max="9" width="14.00390625" style="88" customWidth="1"/>
    <col min="10" max="10" width="12.57421875" style="88" customWidth="1"/>
    <col min="11" max="11" width="12.8515625" style="88" customWidth="1"/>
    <col min="12" max="21" width="9.00390625" style="88" customWidth="1"/>
    <col min="22" max="16384" width="9.00390625" style="7" customWidth="1"/>
  </cols>
  <sheetData>
    <row r="1" spans="1:21" s="26" customFormat="1" ht="14.25">
      <c r="A1" s="159" t="s">
        <v>160</v>
      </c>
      <c r="B1" s="15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6" t="s">
        <v>26</v>
      </c>
      <c r="O1" s="38"/>
      <c r="P1" s="38"/>
      <c r="Q1" s="38"/>
      <c r="R1" s="38"/>
      <c r="S1" s="38"/>
      <c r="T1" s="38"/>
      <c r="U1" s="38"/>
    </row>
    <row r="2" spans="1:13" ht="11.25">
      <c r="A2" s="160"/>
      <c r="B2" s="160"/>
      <c r="C2" s="38"/>
      <c r="D2" s="38"/>
      <c r="E2" s="38"/>
      <c r="F2" s="38"/>
      <c r="G2" s="147"/>
      <c r="H2" s="38"/>
      <c r="I2" s="38"/>
      <c r="J2" s="38"/>
      <c r="K2" s="38"/>
      <c r="L2" s="38"/>
      <c r="M2" s="38"/>
    </row>
    <row r="3" spans="1:13" ht="11.25" customHeight="1">
      <c r="A3" s="89" t="s">
        <v>161</v>
      </c>
      <c r="B3" s="89"/>
      <c r="C3" s="161" t="s">
        <v>162</v>
      </c>
      <c r="D3" s="91" t="s">
        <v>93</v>
      </c>
      <c r="E3" s="91"/>
      <c r="F3" s="91"/>
      <c r="G3" s="162"/>
      <c r="H3" s="91" t="s">
        <v>94</v>
      </c>
      <c r="I3" s="91"/>
      <c r="J3" s="91"/>
      <c r="K3" s="91"/>
      <c r="L3" s="91"/>
      <c r="M3" s="90" t="s">
        <v>163</v>
      </c>
    </row>
    <row r="4" spans="1:13" ht="135">
      <c r="A4" s="89"/>
      <c r="B4" s="89"/>
      <c r="C4" s="161"/>
      <c r="D4" s="92" t="s">
        <v>164</v>
      </c>
      <c r="E4" s="92" t="s">
        <v>68</v>
      </c>
      <c r="F4" s="92" t="s">
        <v>96</v>
      </c>
      <c r="G4" s="92"/>
      <c r="H4" s="92" t="s">
        <v>97</v>
      </c>
      <c r="I4" s="92" t="s">
        <v>98</v>
      </c>
      <c r="J4" s="92" t="s">
        <v>165</v>
      </c>
      <c r="K4" s="92" t="s">
        <v>166</v>
      </c>
      <c r="L4" s="92" t="s">
        <v>100</v>
      </c>
      <c r="M4" s="90"/>
    </row>
    <row r="5" spans="1:15" ht="14.25">
      <c r="A5" s="24" t="s">
        <v>102</v>
      </c>
      <c r="B5" s="24" t="s">
        <v>151</v>
      </c>
      <c r="C5" s="163">
        <v>0.30000000000000004</v>
      </c>
      <c r="D5" s="163">
        <v>9.5</v>
      </c>
      <c r="E5" s="163">
        <v>2.9</v>
      </c>
      <c r="F5" s="163">
        <v>12.4</v>
      </c>
      <c r="G5" s="163"/>
      <c r="H5" s="163">
        <v>13.8</v>
      </c>
      <c r="I5" s="163">
        <v>5</v>
      </c>
      <c r="J5" s="163">
        <v>13.3</v>
      </c>
      <c r="K5" s="163">
        <v>6.4</v>
      </c>
      <c r="L5" s="163">
        <v>38.5</v>
      </c>
      <c r="M5" s="163">
        <v>51.2</v>
      </c>
      <c r="N5" s="164"/>
      <c r="O5" s="164"/>
    </row>
    <row r="6" spans="1:13" ht="14.25">
      <c r="A6" s="24"/>
      <c r="B6" s="24" t="s">
        <v>152</v>
      </c>
      <c r="C6" s="163">
        <v>0.9</v>
      </c>
      <c r="D6" s="163">
        <v>1.8</v>
      </c>
      <c r="E6" s="163">
        <v>2.3</v>
      </c>
      <c r="F6" s="163">
        <v>4.1</v>
      </c>
      <c r="G6" s="163"/>
      <c r="H6" s="163">
        <v>8.5</v>
      </c>
      <c r="I6" s="163">
        <v>4.8</v>
      </c>
      <c r="J6" s="163">
        <v>1.5</v>
      </c>
      <c r="K6" s="163">
        <v>1.6</v>
      </c>
      <c r="L6" s="163">
        <v>16.4</v>
      </c>
      <c r="M6" s="163">
        <v>21.4</v>
      </c>
    </row>
    <row r="7" spans="1:13" ht="14.25">
      <c r="A7" s="24"/>
      <c r="B7" s="24" t="s">
        <v>153</v>
      </c>
      <c r="C7" s="163">
        <v>1.2</v>
      </c>
      <c r="D7" s="163">
        <v>11.3</v>
      </c>
      <c r="E7" s="163">
        <v>5.2</v>
      </c>
      <c r="F7" s="163">
        <v>16.5</v>
      </c>
      <c r="G7" s="163"/>
      <c r="H7" s="163">
        <v>22.3</v>
      </c>
      <c r="I7" s="163">
        <v>9.8</v>
      </c>
      <c r="J7" s="163">
        <v>14.8</v>
      </c>
      <c r="K7" s="163">
        <v>8</v>
      </c>
      <c r="L7" s="163">
        <v>54.9</v>
      </c>
      <c r="M7" s="163">
        <v>72.6</v>
      </c>
    </row>
    <row r="8" spans="1:13" ht="14.25">
      <c r="A8" s="24" t="s">
        <v>103</v>
      </c>
      <c r="B8" s="24" t="s">
        <v>151</v>
      </c>
      <c r="C8" s="163">
        <v>1.2</v>
      </c>
      <c r="D8" s="163">
        <v>28.4</v>
      </c>
      <c r="E8" s="163">
        <v>6</v>
      </c>
      <c r="F8" s="163">
        <v>34.4</v>
      </c>
      <c r="G8" s="163"/>
      <c r="H8" s="163">
        <v>32.2</v>
      </c>
      <c r="I8" s="163">
        <v>11.3</v>
      </c>
      <c r="J8" s="163">
        <v>23.1</v>
      </c>
      <c r="K8" s="163">
        <v>12.3</v>
      </c>
      <c r="L8" s="163">
        <v>78.9</v>
      </c>
      <c r="M8" s="163">
        <v>114.5</v>
      </c>
    </row>
    <row r="9" spans="1:13" ht="14.25">
      <c r="A9" s="24"/>
      <c r="B9" s="24" t="s">
        <v>152</v>
      </c>
      <c r="C9" s="163">
        <v>1.5</v>
      </c>
      <c r="D9" s="163">
        <v>3.8</v>
      </c>
      <c r="E9" s="163">
        <v>5.9</v>
      </c>
      <c r="F9" s="163">
        <v>9.7</v>
      </c>
      <c r="G9" s="163"/>
      <c r="H9" s="163">
        <v>15.9</v>
      </c>
      <c r="I9" s="163">
        <v>11.1</v>
      </c>
      <c r="J9" s="163">
        <v>2.9</v>
      </c>
      <c r="K9" s="163">
        <v>3.2</v>
      </c>
      <c r="L9" s="163">
        <v>33.1</v>
      </c>
      <c r="M9" s="163">
        <v>44.3</v>
      </c>
    </row>
    <row r="10" spans="1:13" ht="14.25">
      <c r="A10" s="24"/>
      <c r="B10" s="24" t="s">
        <v>153</v>
      </c>
      <c r="C10" s="163">
        <v>2.7</v>
      </c>
      <c r="D10" s="163">
        <v>32.2</v>
      </c>
      <c r="E10" s="163">
        <v>11.9</v>
      </c>
      <c r="F10" s="163">
        <v>44.1</v>
      </c>
      <c r="G10" s="163"/>
      <c r="H10" s="163">
        <v>48.1</v>
      </c>
      <c r="I10" s="163">
        <v>22.4</v>
      </c>
      <c r="J10" s="163">
        <v>26</v>
      </c>
      <c r="K10" s="163">
        <v>15.5</v>
      </c>
      <c r="L10" s="163">
        <v>112</v>
      </c>
      <c r="M10" s="163">
        <v>158.8</v>
      </c>
    </row>
    <row r="11" spans="1:13" ht="14.25">
      <c r="A11" s="24" t="s">
        <v>104</v>
      </c>
      <c r="B11" s="24" t="s">
        <v>151</v>
      </c>
      <c r="C11" s="163">
        <v>2.6</v>
      </c>
      <c r="D11" s="163">
        <v>17.2</v>
      </c>
      <c r="E11" s="163">
        <v>3.6</v>
      </c>
      <c r="F11" s="163">
        <v>20.8</v>
      </c>
      <c r="G11" s="163"/>
      <c r="H11" s="163">
        <v>19.6</v>
      </c>
      <c r="I11" s="163">
        <v>8.4</v>
      </c>
      <c r="J11" s="163">
        <v>17.5</v>
      </c>
      <c r="K11" s="163">
        <v>9.9</v>
      </c>
      <c r="L11" s="163">
        <v>55.4</v>
      </c>
      <c r="M11" s="163">
        <v>78.8</v>
      </c>
    </row>
    <row r="12" spans="1:13" ht="14.25">
      <c r="A12" s="24"/>
      <c r="B12" s="24" t="s">
        <v>152</v>
      </c>
      <c r="C12" s="163">
        <v>2.3</v>
      </c>
      <c r="D12" s="163">
        <v>4.3</v>
      </c>
      <c r="E12" s="163">
        <v>4.2</v>
      </c>
      <c r="F12" s="163">
        <v>8.5</v>
      </c>
      <c r="G12" s="163"/>
      <c r="H12" s="163">
        <v>12.3</v>
      </c>
      <c r="I12" s="163">
        <v>7.6</v>
      </c>
      <c r="J12" s="163">
        <v>2.3</v>
      </c>
      <c r="K12" s="163">
        <v>2.5</v>
      </c>
      <c r="L12" s="163">
        <v>24.7</v>
      </c>
      <c r="M12" s="163">
        <v>35.5</v>
      </c>
    </row>
    <row r="13" spans="1:13" ht="14.25">
      <c r="A13" s="24"/>
      <c r="B13" s="24" t="s">
        <v>153</v>
      </c>
      <c r="C13" s="163">
        <v>4.9</v>
      </c>
      <c r="D13" s="163">
        <v>21.5</v>
      </c>
      <c r="E13" s="163">
        <v>7.8</v>
      </c>
      <c r="F13" s="163">
        <v>29.3</v>
      </c>
      <c r="G13" s="163"/>
      <c r="H13" s="163">
        <v>31.9</v>
      </c>
      <c r="I13" s="163">
        <v>16</v>
      </c>
      <c r="J13" s="163">
        <v>19.8</v>
      </c>
      <c r="K13" s="163">
        <v>12.4</v>
      </c>
      <c r="L13" s="163">
        <v>80.1</v>
      </c>
      <c r="M13" s="163">
        <v>114.3</v>
      </c>
    </row>
    <row r="14" spans="1:13" ht="14.25">
      <c r="A14" s="24" t="s">
        <v>105</v>
      </c>
      <c r="B14" s="24" t="s">
        <v>151</v>
      </c>
      <c r="C14" s="163">
        <v>4</v>
      </c>
      <c r="D14" s="163">
        <v>85</v>
      </c>
      <c r="E14" s="163">
        <v>14.6</v>
      </c>
      <c r="F14" s="163">
        <v>99.6</v>
      </c>
      <c r="G14" s="163"/>
      <c r="H14" s="163">
        <v>105.9</v>
      </c>
      <c r="I14" s="163">
        <v>57.9</v>
      </c>
      <c r="J14" s="163">
        <v>84.2</v>
      </c>
      <c r="K14" s="163">
        <v>53.9</v>
      </c>
      <c r="L14" s="163">
        <v>301.9</v>
      </c>
      <c r="M14" s="163">
        <v>405.5</v>
      </c>
    </row>
    <row r="15" spans="1:13" ht="14.25">
      <c r="A15" s="24"/>
      <c r="B15" s="24" t="s">
        <v>152</v>
      </c>
      <c r="C15" s="163">
        <v>3.2</v>
      </c>
      <c r="D15" s="163">
        <v>13.4</v>
      </c>
      <c r="E15" s="163">
        <v>11.3</v>
      </c>
      <c r="F15" s="163">
        <v>24.7</v>
      </c>
      <c r="G15" s="163"/>
      <c r="H15" s="163">
        <v>39.5</v>
      </c>
      <c r="I15" s="163">
        <v>33.1</v>
      </c>
      <c r="J15" s="163">
        <v>10.5</v>
      </c>
      <c r="K15" s="163">
        <v>7.9</v>
      </c>
      <c r="L15" s="163">
        <v>91</v>
      </c>
      <c r="M15" s="163">
        <v>118.9</v>
      </c>
    </row>
    <row r="16" spans="1:13" ht="14.25">
      <c r="A16" s="24"/>
      <c r="B16" s="24" t="s">
        <v>153</v>
      </c>
      <c r="C16" s="163">
        <v>7.2</v>
      </c>
      <c r="D16" s="163">
        <v>98.4</v>
      </c>
      <c r="E16" s="163">
        <v>25.9</v>
      </c>
      <c r="F16" s="163">
        <v>124.3</v>
      </c>
      <c r="G16" s="163"/>
      <c r="H16" s="163">
        <v>145.4</v>
      </c>
      <c r="I16" s="163">
        <v>91</v>
      </c>
      <c r="J16" s="163">
        <v>94.7</v>
      </c>
      <c r="K16" s="163">
        <v>61.8</v>
      </c>
      <c r="L16" s="163">
        <v>392.9</v>
      </c>
      <c r="M16" s="163">
        <v>524.4</v>
      </c>
    </row>
    <row r="17" spans="1:13" ht="14.25">
      <c r="A17" s="24" t="s">
        <v>106</v>
      </c>
      <c r="B17" s="24" t="s">
        <v>151</v>
      </c>
      <c r="C17" s="163">
        <v>1.5</v>
      </c>
      <c r="D17" s="163">
        <v>14.4</v>
      </c>
      <c r="E17" s="163">
        <v>4.6</v>
      </c>
      <c r="F17" s="163">
        <v>19</v>
      </c>
      <c r="G17" s="163"/>
      <c r="H17" s="163">
        <v>33</v>
      </c>
      <c r="I17" s="163">
        <v>10.6</v>
      </c>
      <c r="J17" s="163">
        <v>24.9</v>
      </c>
      <c r="K17" s="163">
        <v>12</v>
      </c>
      <c r="L17" s="163">
        <v>80.5</v>
      </c>
      <c r="M17" s="163">
        <v>101</v>
      </c>
    </row>
    <row r="18" spans="1:13" ht="14.25">
      <c r="A18" s="24"/>
      <c r="B18" s="24" t="s">
        <v>152</v>
      </c>
      <c r="C18" s="163">
        <v>1.3</v>
      </c>
      <c r="D18" s="163">
        <v>1.9</v>
      </c>
      <c r="E18" s="163">
        <v>3</v>
      </c>
      <c r="F18" s="163">
        <v>4.9</v>
      </c>
      <c r="G18" s="163"/>
      <c r="H18" s="163">
        <v>14.9</v>
      </c>
      <c r="I18" s="163">
        <v>8</v>
      </c>
      <c r="J18" s="163">
        <v>2</v>
      </c>
      <c r="K18" s="163">
        <v>2.4</v>
      </c>
      <c r="L18" s="163">
        <v>27.3</v>
      </c>
      <c r="M18" s="163">
        <v>33.5</v>
      </c>
    </row>
    <row r="19" spans="1:13" ht="14.25">
      <c r="A19" s="24"/>
      <c r="B19" s="24" t="s">
        <v>153</v>
      </c>
      <c r="C19" s="163">
        <v>2.8</v>
      </c>
      <c r="D19" s="163">
        <v>16.3</v>
      </c>
      <c r="E19" s="163">
        <v>7.6</v>
      </c>
      <c r="F19" s="163">
        <v>23.9</v>
      </c>
      <c r="G19" s="163"/>
      <c r="H19" s="163">
        <v>47.9</v>
      </c>
      <c r="I19" s="163">
        <v>18.6</v>
      </c>
      <c r="J19" s="163">
        <v>26.9</v>
      </c>
      <c r="K19" s="163">
        <v>14.4</v>
      </c>
      <c r="L19" s="163">
        <v>107.8</v>
      </c>
      <c r="M19" s="163">
        <v>134.5</v>
      </c>
    </row>
    <row r="20" spans="1:13" ht="14.25">
      <c r="A20" s="24" t="s">
        <v>107</v>
      </c>
      <c r="B20" s="24" t="s">
        <v>151</v>
      </c>
      <c r="C20" s="163">
        <v>1.7000000000000002</v>
      </c>
      <c r="D20" s="163">
        <v>31.1</v>
      </c>
      <c r="E20" s="163">
        <v>7.1</v>
      </c>
      <c r="F20" s="163">
        <v>38.2</v>
      </c>
      <c r="G20" s="163"/>
      <c r="H20" s="163">
        <v>34.7</v>
      </c>
      <c r="I20" s="163">
        <v>17.6</v>
      </c>
      <c r="J20" s="163">
        <v>33.6</v>
      </c>
      <c r="K20" s="163">
        <v>15.8</v>
      </c>
      <c r="L20" s="163">
        <v>101.7</v>
      </c>
      <c r="M20" s="163">
        <v>141.6</v>
      </c>
    </row>
    <row r="21" spans="1:13" ht="14.25">
      <c r="A21" s="24"/>
      <c r="B21" s="24" t="s">
        <v>152</v>
      </c>
      <c r="C21" s="163">
        <v>2.2</v>
      </c>
      <c r="D21" s="163">
        <v>4.5</v>
      </c>
      <c r="E21" s="163">
        <v>4.8</v>
      </c>
      <c r="F21" s="163">
        <v>9.3</v>
      </c>
      <c r="G21" s="163"/>
      <c r="H21" s="163">
        <v>17.1</v>
      </c>
      <c r="I21" s="163">
        <v>11.1</v>
      </c>
      <c r="J21" s="163">
        <v>4.1</v>
      </c>
      <c r="K21" s="163">
        <v>3.2</v>
      </c>
      <c r="L21" s="163">
        <v>35.5</v>
      </c>
      <c r="M21" s="163">
        <v>47</v>
      </c>
    </row>
    <row r="22" spans="1:13" ht="14.25">
      <c r="A22" s="24"/>
      <c r="B22" s="24" t="s">
        <v>153</v>
      </c>
      <c r="C22" s="163">
        <v>3.9</v>
      </c>
      <c r="D22" s="163">
        <v>35.6</v>
      </c>
      <c r="E22" s="163">
        <v>11.9</v>
      </c>
      <c r="F22" s="163">
        <v>47.5</v>
      </c>
      <c r="G22" s="163"/>
      <c r="H22" s="163">
        <v>51.8</v>
      </c>
      <c r="I22" s="163">
        <v>28.7</v>
      </c>
      <c r="J22" s="163">
        <v>37.7</v>
      </c>
      <c r="K22" s="163">
        <v>19</v>
      </c>
      <c r="L22" s="163">
        <v>137.2</v>
      </c>
      <c r="M22" s="163">
        <v>188.6</v>
      </c>
    </row>
    <row r="23" spans="1:13" ht="14.25">
      <c r="A23" s="24" t="s">
        <v>108</v>
      </c>
      <c r="B23" s="24" t="s">
        <v>151</v>
      </c>
      <c r="C23" s="163">
        <v>4.4</v>
      </c>
      <c r="D23" s="163">
        <v>36.4</v>
      </c>
      <c r="E23" s="163">
        <v>6.2</v>
      </c>
      <c r="F23" s="163">
        <v>42.6</v>
      </c>
      <c r="G23" s="163"/>
      <c r="H23" s="163">
        <v>22</v>
      </c>
      <c r="I23" s="163">
        <v>11.9</v>
      </c>
      <c r="J23" s="163">
        <v>20.8</v>
      </c>
      <c r="K23" s="163">
        <v>12.5</v>
      </c>
      <c r="L23" s="163">
        <v>67.2</v>
      </c>
      <c r="M23" s="163">
        <v>114.2</v>
      </c>
    </row>
    <row r="24" spans="1:13" ht="14.25">
      <c r="A24" s="24"/>
      <c r="B24" s="24" t="s">
        <v>152</v>
      </c>
      <c r="C24" s="163">
        <v>3.3</v>
      </c>
      <c r="D24" s="163">
        <v>5.9</v>
      </c>
      <c r="E24" s="163">
        <v>4.7</v>
      </c>
      <c r="F24" s="163">
        <v>10.6</v>
      </c>
      <c r="G24" s="163"/>
      <c r="H24" s="163">
        <v>13.1</v>
      </c>
      <c r="I24" s="163">
        <v>8.7</v>
      </c>
      <c r="J24" s="163">
        <v>2.1</v>
      </c>
      <c r="K24" s="163">
        <v>2.6</v>
      </c>
      <c r="L24" s="163">
        <v>26.5</v>
      </c>
      <c r="M24" s="163">
        <v>40.4</v>
      </c>
    </row>
    <row r="25" spans="1:13" ht="14.25">
      <c r="A25" s="24"/>
      <c r="B25" s="24" t="s">
        <v>153</v>
      </c>
      <c r="C25" s="163">
        <v>7.7</v>
      </c>
      <c r="D25" s="163">
        <v>42.3</v>
      </c>
      <c r="E25" s="163">
        <v>10.9</v>
      </c>
      <c r="F25" s="163">
        <v>53.2</v>
      </c>
      <c r="G25" s="163"/>
      <c r="H25" s="163">
        <v>35.1</v>
      </c>
      <c r="I25" s="163">
        <v>20.6</v>
      </c>
      <c r="J25" s="163">
        <v>22.9</v>
      </c>
      <c r="K25" s="163">
        <v>15.1</v>
      </c>
      <c r="L25" s="163">
        <v>93.7</v>
      </c>
      <c r="M25" s="163">
        <v>154.6</v>
      </c>
    </row>
    <row r="26" spans="1:13" ht="14.25">
      <c r="A26" s="24" t="s">
        <v>109</v>
      </c>
      <c r="B26" s="24" t="s">
        <v>151</v>
      </c>
      <c r="C26" s="163">
        <v>6.7</v>
      </c>
      <c r="D26" s="163">
        <v>18.1</v>
      </c>
      <c r="E26" s="163">
        <v>4.3</v>
      </c>
      <c r="F26" s="163">
        <v>22.4</v>
      </c>
      <c r="G26" s="163"/>
      <c r="H26" s="163">
        <v>22.1</v>
      </c>
      <c r="I26" s="163">
        <v>15.1</v>
      </c>
      <c r="J26" s="163">
        <v>20.8</v>
      </c>
      <c r="K26" s="163">
        <v>10.6</v>
      </c>
      <c r="L26" s="163">
        <v>68.6</v>
      </c>
      <c r="M26" s="163">
        <v>97.7</v>
      </c>
    </row>
    <row r="27" spans="1:13" ht="14.25">
      <c r="A27" s="24"/>
      <c r="B27" s="24" t="s">
        <v>152</v>
      </c>
      <c r="C27" s="163">
        <v>3.4</v>
      </c>
      <c r="D27" s="163">
        <v>2.2</v>
      </c>
      <c r="E27" s="163">
        <v>3.3</v>
      </c>
      <c r="F27" s="163">
        <v>5.5</v>
      </c>
      <c r="G27" s="163"/>
      <c r="H27" s="163">
        <v>11.1</v>
      </c>
      <c r="I27" s="163">
        <v>6.9</v>
      </c>
      <c r="J27" s="163">
        <v>2</v>
      </c>
      <c r="K27" s="163">
        <v>2.2</v>
      </c>
      <c r="L27" s="163">
        <v>22.2</v>
      </c>
      <c r="M27" s="163">
        <v>31.1</v>
      </c>
    </row>
    <row r="28" spans="1:13" ht="14.25">
      <c r="A28" s="24"/>
      <c r="B28" s="24" t="s">
        <v>153</v>
      </c>
      <c r="C28" s="163">
        <v>10.1</v>
      </c>
      <c r="D28" s="163">
        <v>20.3</v>
      </c>
      <c r="E28" s="163">
        <v>7.6</v>
      </c>
      <c r="F28" s="163">
        <v>27.9</v>
      </c>
      <c r="G28" s="163"/>
      <c r="H28" s="163">
        <v>33.2</v>
      </c>
      <c r="I28" s="163">
        <v>22</v>
      </c>
      <c r="J28" s="163">
        <v>22.8</v>
      </c>
      <c r="K28" s="163">
        <v>12.8</v>
      </c>
      <c r="L28" s="163">
        <v>90.8</v>
      </c>
      <c r="M28" s="163">
        <v>128.8</v>
      </c>
    </row>
    <row r="29" spans="1:15" ht="14.25">
      <c r="A29" s="24" t="s">
        <v>110</v>
      </c>
      <c r="B29" s="24" t="s">
        <v>151</v>
      </c>
      <c r="C29" s="163">
        <v>5.3</v>
      </c>
      <c r="D29" s="163">
        <v>6.2</v>
      </c>
      <c r="E29" s="163">
        <v>3.2</v>
      </c>
      <c r="F29" s="163">
        <v>9.4</v>
      </c>
      <c r="G29" s="163"/>
      <c r="H29" s="163">
        <v>17.8</v>
      </c>
      <c r="I29" s="163">
        <v>6.1</v>
      </c>
      <c r="J29" s="163">
        <v>16</v>
      </c>
      <c r="K29" s="163">
        <v>8.4</v>
      </c>
      <c r="L29" s="163">
        <v>48.3</v>
      </c>
      <c r="M29" s="163">
        <v>63</v>
      </c>
      <c r="N29" s="38"/>
      <c r="O29" s="38"/>
    </row>
    <row r="30" spans="1:15" ht="14.25">
      <c r="A30" s="24"/>
      <c r="B30" s="24" t="s">
        <v>152</v>
      </c>
      <c r="C30" s="163">
        <v>5.3</v>
      </c>
      <c r="D30" s="163">
        <v>1.6</v>
      </c>
      <c r="E30" s="163">
        <v>2.5</v>
      </c>
      <c r="F30" s="163">
        <v>4.1</v>
      </c>
      <c r="G30" s="163"/>
      <c r="H30" s="163">
        <v>11.3</v>
      </c>
      <c r="I30" s="163">
        <v>5.4</v>
      </c>
      <c r="J30" s="163">
        <v>1.2</v>
      </c>
      <c r="K30" s="163">
        <v>2.5</v>
      </c>
      <c r="L30" s="163">
        <v>20.4</v>
      </c>
      <c r="M30" s="163">
        <v>29.8</v>
      </c>
      <c r="N30" s="38"/>
      <c r="O30" s="38"/>
    </row>
    <row r="31" spans="1:15" ht="14.25">
      <c r="A31" s="24"/>
      <c r="B31" s="24" t="s">
        <v>153</v>
      </c>
      <c r="C31" s="163">
        <v>10.6</v>
      </c>
      <c r="D31" s="163">
        <v>7.8</v>
      </c>
      <c r="E31" s="163">
        <v>5.7</v>
      </c>
      <c r="F31" s="163">
        <v>13.5</v>
      </c>
      <c r="G31" s="163"/>
      <c r="H31" s="163">
        <v>29.1</v>
      </c>
      <c r="I31" s="163">
        <v>11.5</v>
      </c>
      <c r="J31" s="163">
        <v>17.2</v>
      </c>
      <c r="K31" s="163">
        <v>10.9</v>
      </c>
      <c r="L31" s="163">
        <v>68.7</v>
      </c>
      <c r="M31" s="163">
        <v>92.8</v>
      </c>
      <c r="N31" s="38"/>
      <c r="O31" s="38"/>
    </row>
    <row r="32" spans="1:15" ht="14.25">
      <c r="A32" s="24" t="s">
        <v>111</v>
      </c>
      <c r="B32" s="24" t="s">
        <v>151</v>
      </c>
      <c r="C32" s="163">
        <v>0.2</v>
      </c>
      <c r="D32" s="163">
        <v>39.9</v>
      </c>
      <c r="E32" s="163">
        <v>3.4</v>
      </c>
      <c r="F32" s="163">
        <v>43.3</v>
      </c>
      <c r="G32" s="163"/>
      <c r="H32" s="163">
        <v>21.6</v>
      </c>
      <c r="I32" s="163">
        <v>9.1</v>
      </c>
      <c r="J32" s="163">
        <v>14.5</v>
      </c>
      <c r="K32" s="163">
        <v>7.5</v>
      </c>
      <c r="L32" s="163">
        <v>52.7</v>
      </c>
      <c r="M32" s="163">
        <v>96.2</v>
      </c>
      <c r="N32" s="38"/>
      <c r="O32" s="38"/>
    </row>
    <row r="33" spans="1:15" ht="14.25">
      <c r="A33" s="24"/>
      <c r="B33" s="24" t="s">
        <v>152</v>
      </c>
      <c r="C33" s="163">
        <v>0.30000000000000004</v>
      </c>
      <c r="D33" s="163">
        <v>7.7</v>
      </c>
      <c r="E33" s="163">
        <v>3</v>
      </c>
      <c r="F33" s="163">
        <v>10.7</v>
      </c>
      <c r="G33" s="163"/>
      <c r="H33" s="163">
        <v>10.1</v>
      </c>
      <c r="I33" s="163">
        <v>7.4</v>
      </c>
      <c r="J33" s="163">
        <v>1.5</v>
      </c>
      <c r="K33" s="163">
        <v>2.3</v>
      </c>
      <c r="L33" s="163">
        <v>21.3</v>
      </c>
      <c r="M33" s="163">
        <v>32.3</v>
      </c>
      <c r="N33" s="38"/>
      <c r="O33" s="38"/>
    </row>
    <row r="34" spans="1:15" ht="14.25">
      <c r="A34" s="24"/>
      <c r="B34" s="24" t="s">
        <v>153</v>
      </c>
      <c r="C34" s="163">
        <v>0.5</v>
      </c>
      <c r="D34" s="163">
        <v>47.6</v>
      </c>
      <c r="E34" s="163">
        <v>6.4</v>
      </c>
      <c r="F34" s="163">
        <v>54</v>
      </c>
      <c r="G34" s="163"/>
      <c r="H34" s="163">
        <v>31.7</v>
      </c>
      <c r="I34" s="163">
        <v>16.5</v>
      </c>
      <c r="J34" s="163">
        <v>16</v>
      </c>
      <c r="K34" s="163">
        <v>9.8</v>
      </c>
      <c r="L34" s="163">
        <v>74</v>
      </c>
      <c r="M34" s="163">
        <v>128.5</v>
      </c>
      <c r="N34" s="38"/>
      <c r="O34" s="38"/>
    </row>
    <row r="35" spans="1:15" ht="14.25">
      <c r="A35" s="143" t="s">
        <v>28</v>
      </c>
      <c r="B35" s="143" t="s">
        <v>151</v>
      </c>
      <c r="C35" s="156">
        <v>27.9</v>
      </c>
      <c r="D35" s="156">
        <v>286.2</v>
      </c>
      <c r="E35" s="156">
        <v>55.9</v>
      </c>
      <c r="F35" s="156">
        <v>342.1</v>
      </c>
      <c r="G35" s="156"/>
      <c r="H35" s="156">
        <v>322.7</v>
      </c>
      <c r="I35" s="156">
        <v>153</v>
      </c>
      <c r="J35" s="156">
        <v>268.7</v>
      </c>
      <c r="K35" s="156">
        <v>149.3</v>
      </c>
      <c r="L35" s="156">
        <v>893.7</v>
      </c>
      <c r="M35" s="111">
        <v>1263.7</v>
      </c>
      <c r="N35" s="29"/>
      <c r="O35" s="38"/>
    </row>
    <row r="36" spans="1:15" ht="14.25">
      <c r="A36" s="143"/>
      <c r="B36" s="143" t="s">
        <v>152</v>
      </c>
      <c r="C36" s="156">
        <v>23.7</v>
      </c>
      <c r="D36" s="156">
        <v>47.1</v>
      </c>
      <c r="E36" s="156">
        <v>45</v>
      </c>
      <c r="F36" s="156">
        <v>92.1</v>
      </c>
      <c r="G36" s="156"/>
      <c r="H36" s="156">
        <v>153.8</v>
      </c>
      <c r="I36" s="156">
        <v>104.1</v>
      </c>
      <c r="J36" s="156">
        <v>30.1</v>
      </c>
      <c r="K36" s="156">
        <v>30.4</v>
      </c>
      <c r="L36" s="156">
        <v>318.4</v>
      </c>
      <c r="M36" s="111">
        <v>434.2</v>
      </c>
      <c r="N36" s="29"/>
      <c r="O36" s="38"/>
    </row>
    <row r="37" spans="1:15" ht="14.25">
      <c r="A37" s="144"/>
      <c r="B37" s="144" t="s">
        <v>153</v>
      </c>
      <c r="C37" s="140">
        <v>51.6</v>
      </c>
      <c r="D37" s="140">
        <v>333.3</v>
      </c>
      <c r="E37" s="140">
        <v>100.9</v>
      </c>
      <c r="F37" s="140">
        <v>434.2</v>
      </c>
      <c r="G37" s="140"/>
      <c r="H37" s="140">
        <v>476.5</v>
      </c>
      <c r="I37" s="140">
        <v>257.1</v>
      </c>
      <c r="J37" s="140">
        <v>298.8</v>
      </c>
      <c r="K37" s="140">
        <v>179.7</v>
      </c>
      <c r="L37" s="121">
        <v>1212.1</v>
      </c>
      <c r="M37" s="121">
        <v>1697.9</v>
      </c>
      <c r="N37" s="38"/>
      <c r="O37" s="38"/>
    </row>
    <row r="38" spans="1:21" s="169" customFormat="1" ht="12.75">
      <c r="A38" s="46" t="s">
        <v>40</v>
      </c>
      <c r="B38" s="165"/>
      <c r="C38" s="166"/>
      <c r="D38" s="157"/>
      <c r="E38" s="157"/>
      <c r="F38" s="157"/>
      <c r="G38" s="157"/>
      <c r="H38" s="157"/>
      <c r="I38" s="157"/>
      <c r="J38" s="157"/>
      <c r="K38" s="157"/>
      <c r="L38" s="157"/>
      <c r="M38" s="167"/>
      <c r="N38" s="168"/>
      <c r="O38" s="168"/>
      <c r="P38" s="168"/>
      <c r="Q38" s="168"/>
      <c r="R38" s="168"/>
      <c r="S38" s="168"/>
      <c r="T38" s="168"/>
      <c r="U38" s="168"/>
    </row>
    <row r="39" spans="3:13" ht="11.25"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</sheetData>
  <sheetProtection selectLockedCells="1" selectUnlockedCells="1"/>
  <mergeCells count="5">
    <mergeCell ref="A3:B4"/>
    <mergeCell ref="C3:C4"/>
    <mergeCell ref="D3:F3"/>
    <mergeCell ref="H3:L3"/>
    <mergeCell ref="M3:M4"/>
  </mergeCells>
  <hyperlinks>
    <hyperlink ref="N1" location="Indice!A2" display="Ritorna all'Indice"/>
  </hyperlinks>
  <printOptions/>
  <pageMargins left="0.7479166666666667" right="0.7479166666666667" top="0.2798611111111111" bottom="0.2902777777777778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zoomScale="150" zoomScaleNormal="150" workbookViewId="0" topLeftCell="A1">
      <selection activeCell="G40" sqref="G40"/>
    </sheetView>
  </sheetViews>
  <sheetFormatPr defaultColWidth="9.140625" defaultRowHeight="12.75" customHeight="1"/>
  <cols>
    <col min="1" max="1" width="52.140625" style="26" customWidth="1"/>
    <col min="2" max="3" width="9.57421875" style="38" customWidth="1"/>
    <col min="4" max="4" width="9.57421875" style="41" customWidth="1"/>
    <col min="5" max="5" width="9.00390625" style="38" customWidth="1"/>
    <col min="6" max="16384" width="9.00390625" style="26" customWidth="1"/>
  </cols>
  <sheetData>
    <row r="1" spans="1:6" s="172" customFormat="1" ht="34.5" customHeight="1">
      <c r="A1" s="170" t="s">
        <v>167</v>
      </c>
      <c r="B1" s="170"/>
      <c r="C1" s="170"/>
      <c r="D1" s="170"/>
      <c r="E1" s="171"/>
      <c r="F1" s="6" t="s">
        <v>26</v>
      </c>
    </row>
    <row r="2" spans="1:4" ht="12.75" customHeight="1">
      <c r="A2" s="10"/>
      <c r="B2" s="109"/>
      <c r="C2" s="109"/>
      <c r="D2" s="11"/>
    </row>
    <row r="3" spans="1:6" s="15" customFormat="1" ht="12.75" customHeight="1">
      <c r="A3" s="51" t="s">
        <v>27</v>
      </c>
      <c r="B3" s="13">
        <v>2015</v>
      </c>
      <c r="C3" s="13">
        <v>2016</v>
      </c>
      <c r="D3" s="13">
        <v>2017</v>
      </c>
      <c r="E3" s="13">
        <v>2018</v>
      </c>
      <c r="F3" s="13">
        <v>2019</v>
      </c>
    </row>
    <row r="4" spans="1:6" s="15" customFormat="1" ht="12.75" customHeight="1">
      <c r="A4" s="51"/>
      <c r="B4" s="13"/>
      <c r="C4" s="13"/>
      <c r="D4" s="13"/>
      <c r="E4" s="13"/>
      <c r="F4" s="13"/>
    </row>
    <row r="5" spans="1:6" s="15" customFormat="1" ht="12.75" customHeight="1">
      <c r="A5" s="53"/>
      <c r="B5" s="18" t="s">
        <v>28</v>
      </c>
      <c r="C5" s="18"/>
      <c r="D5" s="18"/>
      <c r="E5" s="19"/>
      <c r="F5" s="19"/>
    </row>
    <row r="6" spans="1:6" s="173" customFormat="1" ht="12.75" customHeight="1">
      <c r="A6" s="54" t="s">
        <v>168</v>
      </c>
      <c r="B6" s="25">
        <v>29394.63</v>
      </c>
      <c r="C6" s="25">
        <v>30087.592</v>
      </c>
      <c r="D6" s="25">
        <v>30743.785</v>
      </c>
      <c r="E6" s="25">
        <v>31489.429</v>
      </c>
      <c r="F6" s="25">
        <v>31927.777</v>
      </c>
    </row>
    <row r="7" spans="1:6" s="173" customFormat="1" ht="12.75" customHeight="1">
      <c r="A7" s="54" t="s">
        <v>169</v>
      </c>
      <c r="B7" s="119"/>
      <c r="C7" s="25">
        <v>63733.967</v>
      </c>
      <c r="D7" s="25">
        <v>64373.328</v>
      </c>
      <c r="E7" s="25">
        <v>65314.354</v>
      </c>
      <c r="F7" s="25"/>
    </row>
    <row r="8" spans="1:6" s="173" customFormat="1" ht="12.75" customHeight="1">
      <c r="A8" s="54" t="s">
        <v>170</v>
      </c>
      <c r="B8" s="119">
        <v>60451.726</v>
      </c>
      <c r="C8" s="25">
        <v>60647.901</v>
      </c>
      <c r="D8" s="25">
        <v>61205.794</v>
      </c>
      <c r="E8" s="25">
        <v>62013.823</v>
      </c>
      <c r="F8" s="25">
        <v>62419.529</v>
      </c>
    </row>
    <row r="9" spans="1:35" s="173" customFormat="1" ht="12.75" customHeight="1">
      <c r="A9" s="54" t="s">
        <v>171</v>
      </c>
      <c r="B9" s="29"/>
      <c r="C9" s="25">
        <v>35.48</v>
      </c>
      <c r="D9" s="36">
        <v>35.887</v>
      </c>
      <c r="E9" s="25">
        <v>36.306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173" customFormat="1" ht="12.75" customHeight="1">
      <c r="A10" s="54" t="s">
        <v>172</v>
      </c>
      <c r="B10" s="29">
        <v>24021.732</v>
      </c>
      <c r="C10" s="25">
        <v>24465.201</v>
      </c>
      <c r="D10" s="36">
        <v>25138.684</v>
      </c>
      <c r="E10" s="25">
        <v>25685.918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173" customFormat="1" ht="12.75" customHeight="1">
      <c r="A11" s="54" t="s">
        <v>173</v>
      </c>
      <c r="B11" s="29"/>
      <c r="C11" s="25">
        <v>39594.551</v>
      </c>
      <c r="D11" s="36">
        <v>39575.705</v>
      </c>
      <c r="E11" s="25">
        <v>40390.985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173" customFormat="1" ht="12.75" customHeight="1">
      <c r="A12" s="54" t="s">
        <v>174</v>
      </c>
      <c r="B12" s="29">
        <v>34661.181</v>
      </c>
      <c r="C12" s="25">
        <v>34735.784</v>
      </c>
      <c r="D12" s="36">
        <v>34803.172</v>
      </c>
      <c r="E12" s="25">
        <v>35593.417</v>
      </c>
      <c r="F12" s="20">
        <v>36057.254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173" customFormat="1" ht="12.75" customHeight="1">
      <c r="A13" s="54" t="s">
        <v>175</v>
      </c>
      <c r="B13" s="29"/>
      <c r="C13" s="25">
        <v>22.165</v>
      </c>
      <c r="D13" s="36">
        <v>22.166</v>
      </c>
      <c r="E13" s="25">
        <v>22.435</v>
      </c>
      <c r="F13" s="2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173" customFormat="1" ht="12.75" customHeight="1">
      <c r="A14" s="54" t="s">
        <v>176</v>
      </c>
      <c r="B14" s="29"/>
      <c r="C14" s="25">
        <v>29146.36</v>
      </c>
      <c r="D14" s="36">
        <v>29082.662</v>
      </c>
      <c r="E14" s="25">
        <v>29586.386</v>
      </c>
      <c r="F14" s="20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173" customFormat="1" ht="12.75" customHeight="1">
      <c r="A15" s="54" t="s">
        <v>177</v>
      </c>
      <c r="B15" s="29">
        <v>25394.299</v>
      </c>
      <c r="C15" s="25">
        <v>25569.721</v>
      </c>
      <c r="D15" s="36">
        <v>25575.511</v>
      </c>
      <c r="E15" s="25">
        <v>26072.169</v>
      </c>
      <c r="F15" s="20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173" customFormat="1" ht="12.75" customHeight="1">
      <c r="A16" s="54" t="s">
        <v>178</v>
      </c>
      <c r="B16" s="29"/>
      <c r="C16" s="25">
        <v>16.316</v>
      </c>
      <c r="D16" s="36">
        <v>16.289</v>
      </c>
      <c r="E16" s="25">
        <v>16.433</v>
      </c>
      <c r="F16" s="20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173" customFormat="1" ht="12.75" customHeight="1">
      <c r="A17" s="54" t="s">
        <v>179</v>
      </c>
      <c r="B17" s="29">
        <v>26343.309</v>
      </c>
      <c r="C17" s="25">
        <v>26934.641</v>
      </c>
      <c r="D17" s="36">
        <v>27507.174</v>
      </c>
      <c r="E17" s="25">
        <v>28186.441</v>
      </c>
      <c r="F17" s="20">
        <v>28540.574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73" customFormat="1" ht="12.75" customHeight="1">
      <c r="A18" s="54" t="s">
        <v>180</v>
      </c>
      <c r="B18" s="29">
        <v>19307.837</v>
      </c>
      <c r="C18" s="25">
        <v>19809.078</v>
      </c>
      <c r="D18" s="36">
        <v>20117.402</v>
      </c>
      <c r="E18" s="25">
        <v>20586.997</v>
      </c>
      <c r="F18" s="20">
        <v>20782.207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173" customFormat="1" ht="12.75" customHeight="1">
      <c r="A19" s="24"/>
      <c r="B19" s="29"/>
      <c r="C19" s="25"/>
      <c r="D19" s="36"/>
      <c r="E19" s="38"/>
      <c r="F19" s="20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173" customFormat="1" ht="12.75" customHeight="1">
      <c r="A20" s="54"/>
      <c r="B20" s="19" t="s">
        <v>39</v>
      </c>
      <c r="C20" s="19"/>
      <c r="D20" s="19"/>
      <c r="E20" s="38"/>
      <c r="F20" s="20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6" s="173" customFormat="1" ht="12.75" customHeight="1">
      <c r="A21" s="54" t="s">
        <v>168</v>
      </c>
      <c r="B21" s="25">
        <v>27257.347</v>
      </c>
      <c r="C21" s="25">
        <v>27970.587</v>
      </c>
      <c r="D21" s="25">
        <v>28686.611</v>
      </c>
      <c r="E21" s="25">
        <v>29293.768</v>
      </c>
      <c r="F21" s="55">
        <v>29661.529</v>
      </c>
    </row>
    <row r="22" spans="1:6" s="173" customFormat="1" ht="12.75" customHeight="1">
      <c r="A22" s="54" t="s">
        <v>169</v>
      </c>
      <c r="B22" s="119"/>
      <c r="C22" s="25">
        <v>64093.01</v>
      </c>
      <c r="D22" s="25">
        <v>65057.245</v>
      </c>
      <c r="E22" s="25">
        <v>65900.777</v>
      </c>
      <c r="F22" s="55"/>
    </row>
    <row r="23" spans="1:6" s="173" customFormat="1" ht="12.75" customHeight="1">
      <c r="A23" s="54" t="s">
        <v>170</v>
      </c>
      <c r="B23" s="119">
        <v>60696.56</v>
      </c>
      <c r="C23" s="25">
        <v>61281.024</v>
      </c>
      <c r="D23" s="25">
        <v>61969.017</v>
      </c>
      <c r="E23" s="25">
        <v>62641.181</v>
      </c>
      <c r="F23" s="55">
        <v>62885.442</v>
      </c>
    </row>
    <row r="24" spans="1:6" s="173" customFormat="1" ht="12.75" customHeight="1">
      <c r="A24" s="54" t="s">
        <v>171</v>
      </c>
      <c r="B24" s="119"/>
      <c r="C24" s="25">
        <v>35.593</v>
      </c>
      <c r="D24" s="25">
        <v>36.046</v>
      </c>
      <c r="E24" s="25">
        <v>36.442</v>
      </c>
      <c r="F24" s="55"/>
    </row>
    <row r="25" spans="1:6" s="173" customFormat="1" ht="12.75" customHeight="1">
      <c r="A25" s="54" t="s">
        <v>172</v>
      </c>
      <c r="B25" s="119">
        <v>22077.424</v>
      </c>
      <c r="C25" s="25">
        <v>22447.556</v>
      </c>
      <c r="D25" s="25">
        <v>23008.484</v>
      </c>
      <c r="E25" s="25">
        <v>23519.791</v>
      </c>
      <c r="F25" s="55"/>
    </row>
    <row r="26" spans="1:8" s="173" customFormat="1" ht="12.75" customHeight="1">
      <c r="A26" s="54" t="s">
        <v>173</v>
      </c>
      <c r="B26" s="119"/>
      <c r="C26" s="25">
        <v>40228.769</v>
      </c>
      <c r="D26" s="25">
        <v>40477.251</v>
      </c>
      <c r="E26" s="25">
        <v>41320.273</v>
      </c>
      <c r="F26" s="55"/>
      <c r="H26" s="173" t="s">
        <v>181</v>
      </c>
    </row>
    <row r="27" spans="1:6" s="173" customFormat="1" ht="12.75" customHeight="1">
      <c r="A27" s="54" t="s">
        <v>174</v>
      </c>
      <c r="B27" s="119">
        <v>35584.348</v>
      </c>
      <c r="C27" s="25">
        <v>35709.936</v>
      </c>
      <c r="D27" s="25">
        <v>35850.54</v>
      </c>
      <c r="E27" s="25">
        <v>36564.959</v>
      </c>
      <c r="F27" s="55">
        <v>36960.545</v>
      </c>
    </row>
    <row r="28" spans="1:6" s="173" customFormat="1" ht="12.75" customHeight="1">
      <c r="A28" s="54" t="s">
        <v>175</v>
      </c>
      <c r="B28" s="119"/>
      <c r="C28" s="25">
        <v>22.589</v>
      </c>
      <c r="D28" s="25">
        <v>22.659</v>
      </c>
      <c r="E28" s="25">
        <v>23.035</v>
      </c>
      <c r="F28" s="55"/>
    </row>
    <row r="29" spans="1:6" s="173" customFormat="1" ht="12.75" customHeight="1">
      <c r="A29" s="54" t="s">
        <v>176</v>
      </c>
      <c r="B29" s="119"/>
      <c r="C29" s="25">
        <v>29582.87</v>
      </c>
      <c r="D29" s="25">
        <v>29747.7</v>
      </c>
      <c r="E29" s="25">
        <v>30254.089</v>
      </c>
      <c r="F29" s="55"/>
    </row>
    <row r="30" spans="1:6" s="173" customFormat="1" ht="12.75" customHeight="1">
      <c r="A30" s="54" t="s">
        <v>177</v>
      </c>
      <c r="B30" s="119">
        <v>26048.009</v>
      </c>
      <c r="C30" s="25">
        <v>26259.873</v>
      </c>
      <c r="D30" s="25">
        <v>26347.419</v>
      </c>
      <c r="E30" s="25">
        <v>26772.319</v>
      </c>
      <c r="F30" s="55"/>
    </row>
    <row r="31" spans="1:6" s="173" customFormat="1" ht="12.75" customHeight="1">
      <c r="A31" s="54" t="s">
        <v>178</v>
      </c>
      <c r="B31" s="119"/>
      <c r="C31" s="25">
        <v>16.611</v>
      </c>
      <c r="D31" s="25">
        <v>16.652</v>
      </c>
      <c r="E31" s="25">
        <v>16.866</v>
      </c>
      <c r="F31" s="55"/>
    </row>
    <row r="32" spans="1:6" s="173" customFormat="1" ht="12.75" customHeight="1">
      <c r="A32" s="54" t="s">
        <v>179</v>
      </c>
      <c r="B32" s="119">
        <v>24502.459</v>
      </c>
      <c r="C32" s="25">
        <v>25116.553</v>
      </c>
      <c r="D32" s="25">
        <v>25733.08</v>
      </c>
      <c r="E32" s="25">
        <v>26286.757</v>
      </c>
      <c r="F32" s="55">
        <v>26578.763</v>
      </c>
    </row>
    <row r="33" spans="1:6" s="173" customFormat="1" ht="12.75" customHeight="1">
      <c r="A33" s="60" t="s">
        <v>180</v>
      </c>
      <c r="B33" s="174">
        <v>17823.879</v>
      </c>
      <c r="C33" s="45">
        <v>18113.879</v>
      </c>
      <c r="D33" s="45">
        <v>18525.271</v>
      </c>
      <c r="E33" s="45">
        <v>18896.768</v>
      </c>
      <c r="F33" s="45">
        <v>19123.95</v>
      </c>
    </row>
    <row r="34" spans="1:4" ht="12.75" customHeight="1">
      <c r="A34" s="46" t="s">
        <v>40</v>
      </c>
      <c r="B34" s="29"/>
      <c r="C34" s="29"/>
      <c r="D34" s="36"/>
    </row>
  </sheetData>
  <sheetProtection selectLockedCells="1" selectUnlockedCells="1"/>
  <mergeCells count="9">
    <mergeCell ref="A1:D1"/>
    <mergeCell ref="A3:A4"/>
    <mergeCell ref="B3:B4"/>
    <mergeCell ref="C3:C4"/>
    <mergeCell ref="D3:D4"/>
    <mergeCell ref="E3:E4"/>
    <mergeCell ref="F3:F4"/>
    <mergeCell ref="B5:D5"/>
    <mergeCell ref="B20:D20"/>
  </mergeCells>
  <hyperlinks>
    <hyperlink ref="F1" location="Indice!A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showGridLines="0" zoomScale="150" zoomScaleNormal="150" workbookViewId="0" topLeftCell="A1">
      <selection activeCell="A15" sqref="A15"/>
    </sheetView>
  </sheetViews>
  <sheetFormatPr defaultColWidth="9.140625" defaultRowHeight="12.75"/>
  <cols>
    <col min="1" max="1" width="135.00390625" style="0" customWidth="1"/>
  </cols>
  <sheetData>
    <row r="1" ht="12.75">
      <c r="A1" s="5" t="s">
        <v>11</v>
      </c>
    </row>
    <row r="2" ht="12.75">
      <c r="A2" s="5"/>
    </row>
    <row r="3" ht="19.5" customHeight="1">
      <c r="A3" s="6" t="s">
        <v>12</v>
      </c>
    </row>
    <row r="4" ht="19.5" customHeight="1">
      <c r="A4" s="6" t="s">
        <v>13</v>
      </c>
    </row>
    <row r="5" ht="19.5" customHeight="1">
      <c r="A5" s="6" t="s">
        <v>14</v>
      </c>
    </row>
    <row r="6" ht="19.5" customHeight="1">
      <c r="A6" s="6" t="s">
        <v>15</v>
      </c>
    </row>
    <row r="7" ht="19.5" customHeight="1">
      <c r="A7" s="6" t="s">
        <v>16</v>
      </c>
    </row>
    <row r="8" ht="19.5" customHeight="1">
      <c r="A8" s="6" t="s">
        <v>17</v>
      </c>
    </row>
    <row r="9" ht="19.5" customHeight="1">
      <c r="A9" s="6" t="s">
        <v>18</v>
      </c>
    </row>
    <row r="10" ht="19.5" customHeight="1">
      <c r="A10" s="6" t="s">
        <v>19</v>
      </c>
    </row>
    <row r="11" ht="19.5" customHeight="1">
      <c r="A11" s="6" t="s">
        <v>20</v>
      </c>
    </row>
    <row r="12" ht="19.5" customHeight="1">
      <c r="A12" s="6" t="s">
        <v>21</v>
      </c>
    </row>
    <row r="13" ht="19.5" customHeight="1">
      <c r="A13" s="6" t="s">
        <v>22</v>
      </c>
    </row>
    <row r="14" ht="19.5" customHeight="1">
      <c r="A14" s="6" t="s">
        <v>23</v>
      </c>
    </row>
    <row r="15" ht="19.5" customHeight="1">
      <c r="A15" s="6" t="s">
        <v>24</v>
      </c>
    </row>
  </sheetData>
  <sheetProtection selectLockedCells="1" selectUnlockedCells="1"/>
  <hyperlinks>
    <hyperlink ref="A3" location="Tav1!A1" display="Tavola 1 - Conto economico delle risorse e degli impieghi - Toscana e Italia . Anni 2015-2019 - Valori ai prezzi correnti (milioni di euro)"/>
    <hyperlink ref="A4" location="Tav2!A1" display="Tavola 2- Conto della distribuzione del prodotto interno lordo - Toscana e Italia. Anni 2015-2019 - Valori ai prezzi correnti (milioni di euro)"/>
    <hyperlink ref="A5" location="Tav3!A1" display="Tavola 3 - Valore aggiunto ai prezzi base per attività economica e prodotto interno lordo - Toscana. Anni 2015-2019 - Valori ai prezzi correnti (milioni di euro)"/>
    <hyperlink ref="A6" location="Tav4!A1" display="Tavola 4 - Valore aggiunto ai prezzi base per settore di attività economica e provincia.  Anno 2018 - Valori a prezzi correnti (milioni di euro)"/>
    <hyperlink ref="A7" location="Tav5!A1" display="Tavola 5 - Investimenti fissi lordi per branca proprietaria - Toscana e Italia. Anni 2015-2018 - Valori ai prezzi correnti (milioni di euro)"/>
    <hyperlink ref="A8" location="Tav6!A1" display="Tavola 6 - Retribuzioni lorde - Toscana e Italia. Anni 2015-2018 - Valori ai prezzi correnti (milioni di euro)"/>
    <hyperlink ref="A9" location="Tav7!A1" display="Tavola 7 - Contributi sociali a carico dei datori di lavoro - Toscana e Italia . Anni 2015-2018 - Valori ai prezzi correnti (milioni di euro)"/>
    <hyperlink ref="A10" location="Tav8!A1" display="Tavola 8 - Redditi interni da lavoro dipendente - Toscana e Italia. Anni 2015-2019 - Valori ai prezzi correnti (milioni di euro)"/>
    <hyperlink ref="A11" location="Tav9!A1" display="Tavola 9 - Spese delle famiglie per consumi finali. Toscana e Italia. Anni 2015-2019 -  Valori ai prezzi correnti (milioni di euro)"/>
    <hyperlink ref="A12" location="Tav10!A1" display="Tavola 10 - Spese per consumi finali della Pubblica Amministrazione per funzioni di spesa - Toscana e Italia . Anni 2015-2018 - Valori ai prezzi correnti (milioni di euro)"/>
    <hyperlink ref="A13" location="Tav11!A1" display="Tavola 11 - Occupati per tipologia di occupazione e settore di attività economica: Toscana e Italia - Anni 2015-2019 (media annua in migliaia)"/>
    <hyperlink ref="A14" r:id="rId1" display="Tavola 12 - Occupati per tipologia di occupazione, settore di attività economica e provincia - Anno 2018 (media annua in migliaia)"/>
    <hyperlink ref="A15" location="Tav13!A1" display="Tavola 13 - Principali aggregati macroeconomici per anno - Toscana e Italia. Anni 2015-2019 (Valori pro-capite in euro a prezzi correnti per anno)"/>
  </hyperlink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="150" zoomScaleNormal="150" workbookViewId="0" topLeftCell="A1">
      <selection activeCell="A6" sqref="A6"/>
    </sheetView>
  </sheetViews>
  <sheetFormatPr defaultColWidth="9.140625" defaultRowHeight="12.75" customHeight="1"/>
  <cols>
    <col min="1" max="1" width="40.57421875" style="7" customWidth="1"/>
    <col min="2" max="5" width="9.57421875" style="8" customWidth="1"/>
    <col min="6" max="6" width="9.00390625" style="8" customWidth="1"/>
    <col min="7" max="16384" width="9.00390625" style="7" customWidth="1"/>
  </cols>
  <sheetData>
    <row r="1" ht="12.75" customHeight="1">
      <c r="A1" s="9" t="s">
        <v>25</v>
      </c>
    </row>
    <row r="2" spans="1:7" ht="12.75" customHeight="1">
      <c r="A2" s="10"/>
      <c r="B2" s="11"/>
      <c r="C2" s="11"/>
      <c r="D2" s="11"/>
      <c r="E2" s="11"/>
      <c r="F2" s="11"/>
      <c r="G2" s="6" t="s">
        <v>26</v>
      </c>
    </row>
    <row r="3" spans="1:6" s="15" customFormat="1" ht="12.75" customHeight="1">
      <c r="A3" s="12" t="s">
        <v>27</v>
      </c>
      <c r="B3" s="13">
        <v>2015</v>
      </c>
      <c r="C3" s="13">
        <v>2016</v>
      </c>
      <c r="D3" s="14">
        <v>2017</v>
      </c>
      <c r="E3" s="14">
        <v>2018</v>
      </c>
      <c r="F3" s="14">
        <v>2019</v>
      </c>
    </row>
    <row r="4" spans="1:7" s="15" customFormat="1" ht="12.75" customHeight="1">
      <c r="A4" s="12"/>
      <c r="B4" s="13"/>
      <c r="C4" s="13"/>
      <c r="D4" s="13"/>
      <c r="E4" s="13"/>
      <c r="F4" s="13"/>
      <c r="G4" s="16"/>
    </row>
    <row r="5" spans="1:8" s="15" customFormat="1" ht="12.75" customHeight="1">
      <c r="A5" s="17"/>
      <c r="B5" s="18" t="s">
        <v>28</v>
      </c>
      <c r="C5" s="18"/>
      <c r="D5" s="19"/>
      <c r="E5" s="16"/>
      <c r="F5" s="16"/>
      <c r="G5" s="20"/>
      <c r="H5" s="20"/>
    </row>
    <row r="6" spans="1:8" s="15" customFormat="1" ht="12.75" customHeight="1">
      <c r="A6" s="21" t="s">
        <v>29</v>
      </c>
      <c r="B6" s="22">
        <f>B7+B8</f>
        <v>108065.5</v>
      </c>
      <c r="C6" s="22">
        <f>C7+C8</f>
        <v>109866.29999999999</v>
      </c>
      <c r="D6" s="22">
        <f>D7+D8</f>
        <v>113234.4</v>
      </c>
      <c r="E6" s="22">
        <f>E7+E8</f>
        <v>116046.09999999999</v>
      </c>
      <c r="F6" s="23"/>
      <c r="G6" s="20"/>
      <c r="H6" s="20"/>
    </row>
    <row r="7" spans="1:8" s="26" customFormat="1" ht="12.75" customHeight="1">
      <c r="A7" s="24" t="s">
        <v>30</v>
      </c>
      <c r="B7" s="25">
        <v>110185.8</v>
      </c>
      <c r="C7" s="25">
        <v>112629.9</v>
      </c>
      <c r="D7" s="25">
        <v>114972.5</v>
      </c>
      <c r="E7" s="25">
        <v>117631.9</v>
      </c>
      <c r="F7" s="20">
        <v>119014</v>
      </c>
      <c r="G7" s="20"/>
      <c r="H7" s="20"/>
    </row>
    <row r="8" spans="1:8" s="26" customFormat="1" ht="12.75" customHeight="1">
      <c r="A8" s="27" t="s">
        <v>31</v>
      </c>
      <c r="B8" s="25">
        <v>-2120.3</v>
      </c>
      <c r="C8" s="25">
        <v>-2763.6</v>
      </c>
      <c r="D8" s="25">
        <v>-1738.1</v>
      </c>
      <c r="E8" s="25">
        <v>-1585.8</v>
      </c>
      <c r="F8" s="20"/>
      <c r="G8" s="20"/>
      <c r="H8" s="20"/>
    </row>
    <row r="9" spans="1:8" s="30" customFormat="1" ht="12.75" customHeight="1">
      <c r="A9" s="28" t="s">
        <v>32</v>
      </c>
      <c r="B9" s="22">
        <f>B15+B14+B10</f>
        <v>108065.5</v>
      </c>
      <c r="C9" s="22">
        <f>C15+C14+C10</f>
        <v>109866.3</v>
      </c>
      <c r="D9" s="22">
        <f>D15+D14+D10</f>
        <v>113234.40000000001</v>
      </c>
      <c r="E9" s="22">
        <f>E15+E14+E10</f>
        <v>116046.20000000001</v>
      </c>
      <c r="F9" s="29"/>
      <c r="G9" s="29"/>
      <c r="H9" s="20"/>
    </row>
    <row r="10" spans="1:8" s="26" customFormat="1" ht="12.75" customHeight="1">
      <c r="A10" s="31" t="s">
        <v>33</v>
      </c>
      <c r="B10" s="25">
        <v>90045.5</v>
      </c>
      <c r="C10" s="25">
        <v>91583</v>
      </c>
      <c r="D10" s="25">
        <v>94011.1</v>
      </c>
      <c r="E10" s="25">
        <v>95952.3</v>
      </c>
      <c r="F10" s="29"/>
      <c r="G10" s="29"/>
      <c r="H10" s="20"/>
    </row>
    <row r="11" spans="1:8" s="26" customFormat="1" ht="22.5" customHeight="1">
      <c r="A11" s="32" t="s">
        <v>34</v>
      </c>
      <c r="B11" s="33">
        <v>70174.4</v>
      </c>
      <c r="C11" s="25">
        <v>71072.9</v>
      </c>
      <c r="D11" s="25">
        <v>73112.1</v>
      </c>
      <c r="E11" s="33">
        <v>74662.8</v>
      </c>
      <c r="F11" s="34">
        <v>75394.2</v>
      </c>
      <c r="G11" s="34"/>
      <c r="H11" s="20"/>
    </row>
    <row r="12" spans="1:8" s="26" customFormat="1" ht="22.5" customHeight="1">
      <c r="A12" s="32" t="s">
        <v>35</v>
      </c>
      <c r="B12" s="33">
        <v>579</v>
      </c>
      <c r="C12" s="25">
        <v>570.7</v>
      </c>
      <c r="D12" s="25">
        <v>613.8</v>
      </c>
      <c r="E12" s="33">
        <v>640.4</v>
      </c>
      <c r="F12" s="35"/>
      <c r="G12" s="35"/>
      <c r="H12" s="20"/>
    </row>
    <row r="13" spans="1:8" s="26" customFormat="1" ht="22.5" customHeight="1">
      <c r="A13" s="32" t="s">
        <v>36</v>
      </c>
      <c r="B13" s="33">
        <v>19292</v>
      </c>
      <c r="C13" s="25">
        <v>19939.5</v>
      </c>
      <c r="D13" s="25">
        <v>20285.3</v>
      </c>
      <c r="E13" s="33">
        <v>20649.1</v>
      </c>
      <c r="F13" s="35"/>
      <c r="G13" s="35"/>
      <c r="H13" s="20"/>
    </row>
    <row r="14" spans="1:8" s="26" customFormat="1" ht="12.75" customHeight="1">
      <c r="A14" s="31" t="s">
        <v>37</v>
      </c>
      <c r="B14" s="36">
        <v>17562.3</v>
      </c>
      <c r="C14" s="25">
        <v>18213</v>
      </c>
      <c r="D14" s="25">
        <v>18774.6</v>
      </c>
      <c r="E14" s="36">
        <v>19377.2</v>
      </c>
      <c r="F14" s="35"/>
      <c r="G14" s="35"/>
      <c r="H14" s="20"/>
    </row>
    <row r="15" spans="1:8" s="26" customFormat="1" ht="12.75" customHeight="1">
      <c r="A15" s="31" t="s">
        <v>38</v>
      </c>
      <c r="B15" s="36">
        <v>457.7</v>
      </c>
      <c r="C15" s="25">
        <v>70.3</v>
      </c>
      <c r="D15" s="25">
        <v>448.7</v>
      </c>
      <c r="E15" s="36">
        <v>716.7</v>
      </c>
      <c r="F15" s="35"/>
      <c r="G15" s="35"/>
      <c r="H15" s="20"/>
    </row>
    <row r="16" spans="1:8" s="38" customFormat="1" ht="12.75" customHeight="1">
      <c r="A16" s="37"/>
      <c r="B16" s="19" t="s">
        <v>39</v>
      </c>
      <c r="C16" s="19"/>
      <c r="D16" s="19"/>
      <c r="E16" s="36"/>
      <c r="F16" s="35"/>
      <c r="G16" s="35"/>
      <c r="H16" s="29"/>
    </row>
    <row r="17" spans="1:8" s="38" customFormat="1" ht="12.75" customHeight="1">
      <c r="A17" s="21" t="s">
        <v>29</v>
      </c>
      <c r="B17" s="22">
        <f>B19+B18</f>
        <v>1623961.2</v>
      </c>
      <c r="C17" s="22">
        <f>C19+C18</f>
        <v>1658736.8</v>
      </c>
      <c r="D17" s="22">
        <f>D19+D18</f>
        <v>1706383.4</v>
      </c>
      <c r="E17" s="22">
        <f>E19+E18</f>
        <v>1749961.2000000002</v>
      </c>
      <c r="F17" s="35"/>
      <c r="G17" s="35"/>
      <c r="H17" s="29"/>
    </row>
    <row r="18" spans="1:8" s="38" customFormat="1" ht="12.75" customHeight="1">
      <c r="A18" s="39" t="s">
        <v>30</v>
      </c>
      <c r="B18" s="25">
        <v>1655355</v>
      </c>
      <c r="C18" s="25">
        <v>1695786.8</v>
      </c>
      <c r="D18" s="25">
        <v>1736592.7</v>
      </c>
      <c r="E18" s="25">
        <v>1771063.1</v>
      </c>
      <c r="F18" s="36">
        <v>1789747</v>
      </c>
      <c r="G18" s="36"/>
      <c r="H18" s="29"/>
    </row>
    <row r="19" spans="1:8" s="38" customFormat="1" ht="12.75" customHeight="1">
      <c r="A19" s="40" t="s">
        <v>31</v>
      </c>
      <c r="B19" s="25">
        <v>-31393.8</v>
      </c>
      <c r="C19" s="25">
        <v>-37050</v>
      </c>
      <c r="D19" s="25">
        <v>-30209.3</v>
      </c>
      <c r="E19" s="41">
        <v>-21101.9</v>
      </c>
      <c r="F19" s="36"/>
      <c r="G19" s="36"/>
      <c r="H19" s="29"/>
    </row>
    <row r="20" spans="1:8" s="38" customFormat="1" ht="12.75" customHeight="1">
      <c r="A20" s="42" t="s">
        <v>32</v>
      </c>
      <c r="B20" s="22">
        <f>B26+B25+B21</f>
        <v>1623961.2</v>
      </c>
      <c r="C20" s="22">
        <f>C26+C25+C21</f>
        <v>1658736.7</v>
      </c>
      <c r="D20" s="22">
        <f>D26+D25+D21</f>
        <v>1706383.4</v>
      </c>
      <c r="E20" s="22">
        <f>E26+E25+E21</f>
        <v>1749961.3</v>
      </c>
      <c r="F20" s="36"/>
      <c r="G20" s="36"/>
      <c r="H20" s="29"/>
    </row>
    <row r="21" spans="1:8" s="38" customFormat="1" ht="12.75" customHeight="1">
      <c r="A21" s="37" t="s">
        <v>33</v>
      </c>
      <c r="B21" s="25">
        <v>1340775.2</v>
      </c>
      <c r="C21" s="25">
        <v>1360939.2</v>
      </c>
      <c r="D21" s="25">
        <v>1392857.7</v>
      </c>
      <c r="E21" s="36">
        <v>1421976</v>
      </c>
      <c r="F21" s="36"/>
      <c r="G21" s="36"/>
      <c r="H21" s="29"/>
    </row>
    <row r="22" spans="1:8" s="38" customFormat="1" ht="20.25" customHeight="1">
      <c r="A22" s="43" t="s">
        <v>34</v>
      </c>
      <c r="B22" s="33">
        <v>1015428.2</v>
      </c>
      <c r="C22" s="25">
        <v>1029343.2</v>
      </c>
      <c r="D22" s="25">
        <v>1056495.3</v>
      </c>
      <c r="E22" s="36">
        <v>1077819.7</v>
      </c>
      <c r="F22" s="34">
        <v>1089197.5</v>
      </c>
      <c r="G22" s="34"/>
      <c r="H22" s="29"/>
    </row>
    <row r="23" spans="1:8" s="38" customFormat="1" ht="12.75" customHeight="1">
      <c r="A23" s="43" t="s">
        <v>35</v>
      </c>
      <c r="B23" s="33">
        <v>9003</v>
      </c>
      <c r="C23" s="25">
        <v>8945.9</v>
      </c>
      <c r="D23" s="25">
        <v>9360.4</v>
      </c>
      <c r="E23" s="25">
        <v>9663.3</v>
      </c>
      <c r="F23" s="29"/>
      <c r="G23" s="29"/>
      <c r="H23" s="29"/>
    </row>
    <row r="24" spans="1:8" s="38" customFormat="1" ht="19.5" customHeight="1">
      <c r="A24" s="43" t="s">
        <v>36</v>
      </c>
      <c r="B24" s="33">
        <v>316344</v>
      </c>
      <c r="C24" s="25">
        <v>322650</v>
      </c>
      <c r="D24" s="25">
        <v>327002</v>
      </c>
      <c r="E24" s="36">
        <v>334493</v>
      </c>
      <c r="F24" s="29"/>
      <c r="G24" s="29"/>
      <c r="H24" s="29"/>
    </row>
    <row r="25" spans="1:7" s="38" customFormat="1" ht="12.75" customHeight="1">
      <c r="A25" s="37" t="s">
        <v>37</v>
      </c>
      <c r="B25" s="36">
        <v>280342.1</v>
      </c>
      <c r="C25" s="25">
        <v>291183.5</v>
      </c>
      <c r="D25" s="25">
        <v>303569.9</v>
      </c>
      <c r="E25" s="36">
        <v>315838.4</v>
      </c>
      <c r="F25" s="29"/>
      <c r="G25" s="29"/>
    </row>
    <row r="26" spans="1:6" s="38" customFormat="1" ht="12.75" customHeight="1">
      <c r="A26" s="44" t="s">
        <v>38</v>
      </c>
      <c r="B26" s="45">
        <v>2843.9</v>
      </c>
      <c r="C26" s="45">
        <v>6614</v>
      </c>
      <c r="D26" s="45">
        <v>9955.8</v>
      </c>
      <c r="E26" s="45">
        <v>12146.9</v>
      </c>
      <c r="F26" s="45"/>
    </row>
    <row r="27" spans="1:7" s="38" customFormat="1" ht="12.75" customHeight="1">
      <c r="A27" s="46" t="s">
        <v>40</v>
      </c>
      <c r="B27" s="36"/>
      <c r="C27" s="36"/>
      <c r="D27" s="36"/>
      <c r="E27" s="36"/>
      <c r="F27" s="36"/>
      <c r="G27" s="29"/>
    </row>
    <row r="34" spans="2:6" ht="12.75" customHeight="1">
      <c r="B34" s="23"/>
      <c r="C34" s="47"/>
      <c r="D34" s="47"/>
      <c r="E34" s="47"/>
      <c r="F34" s="47"/>
    </row>
    <row r="65536" ht="12.75" customHeight="1"/>
  </sheetData>
  <sheetProtection selectLockedCells="1" selectUnlockedCells="1"/>
  <mergeCells count="8">
    <mergeCell ref="A3:A4"/>
    <mergeCell ref="B3:B4"/>
    <mergeCell ref="C3:C4"/>
    <mergeCell ref="D3:D4"/>
    <mergeCell ref="E3:E4"/>
    <mergeCell ref="F3:F4"/>
    <mergeCell ref="B5:C5"/>
    <mergeCell ref="B16:C16"/>
  </mergeCells>
  <hyperlinks>
    <hyperlink ref="G2" location="Indice!A11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="150" zoomScaleNormal="150" workbookViewId="0" topLeftCell="A1">
      <selection activeCell="H20" sqref="H20"/>
    </sheetView>
  </sheetViews>
  <sheetFormatPr defaultColWidth="9.140625" defaultRowHeight="12.75" customHeight="1"/>
  <cols>
    <col min="1" max="1" width="40.57421875" style="26" customWidth="1"/>
    <col min="2" max="2" width="9.00390625" style="48" customWidth="1"/>
    <col min="3" max="5" width="9.00390625" style="38" customWidth="1"/>
    <col min="6" max="16384" width="9.00390625" style="26" customWidth="1"/>
  </cols>
  <sheetData>
    <row r="1" spans="1:5" ht="30" customHeight="1">
      <c r="A1" s="49" t="s">
        <v>41</v>
      </c>
      <c r="B1" s="49"/>
      <c r="C1" s="49"/>
      <c r="D1" s="49"/>
      <c r="E1" s="49"/>
    </row>
    <row r="2" spans="1:6" ht="12.75" customHeight="1">
      <c r="A2" s="10"/>
      <c r="B2" s="50"/>
      <c r="C2" s="11"/>
      <c r="D2" s="11"/>
      <c r="E2" s="11"/>
      <c r="F2" s="6" t="s">
        <v>26</v>
      </c>
    </row>
    <row r="3" spans="1:6" s="15" customFormat="1" ht="12.75" customHeight="1">
      <c r="A3" s="51" t="s">
        <v>27</v>
      </c>
      <c r="B3" s="52">
        <v>2015</v>
      </c>
      <c r="C3" s="14">
        <v>2016</v>
      </c>
      <c r="D3" s="14">
        <v>2017</v>
      </c>
      <c r="E3" s="14">
        <v>2018</v>
      </c>
      <c r="F3" s="13">
        <v>2019</v>
      </c>
    </row>
    <row r="4" spans="1:6" s="15" customFormat="1" ht="12.75" customHeight="1">
      <c r="A4" s="51"/>
      <c r="B4" s="52"/>
      <c r="C4" s="14"/>
      <c r="D4" s="14"/>
      <c r="E4" s="14"/>
      <c r="F4" s="14"/>
    </row>
    <row r="5" spans="1:5" s="15" customFormat="1" ht="12.75" customHeight="1">
      <c r="A5" s="53"/>
      <c r="B5" s="18" t="s">
        <v>28</v>
      </c>
      <c r="C5" s="18"/>
      <c r="D5" s="19"/>
      <c r="E5" s="19"/>
    </row>
    <row r="6" spans="1:6" s="55" customFormat="1" ht="12.75" customHeight="1">
      <c r="A6" s="54" t="s">
        <v>42</v>
      </c>
      <c r="B6" s="25">
        <v>110185.8</v>
      </c>
      <c r="C6" s="36">
        <v>112629.9</v>
      </c>
      <c r="D6" s="36">
        <v>114972.5</v>
      </c>
      <c r="E6" s="36">
        <v>117631.9</v>
      </c>
      <c r="F6" s="36">
        <v>119014</v>
      </c>
    </row>
    <row r="7" spans="1:6" s="57" customFormat="1" ht="12.75" customHeight="1">
      <c r="A7" s="56" t="s">
        <v>43</v>
      </c>
      <c r="B7" s="23">
        <v>110185.8</v>
      </c>
      <c r="C7" s="47">
        <v>112629.9</v>
      </c>
      <c r="D7" s="47">
        <v>114972.5</v>
      </c>
      <c r="E7" s="47">
        <v>117631.9</v>
      </c>
      <c r="F7" s="47">
        <v>119014</v>
      </c>
    </row>
    <row r="8" spans="1:6" s="55" customFormat="1" ht="12.75" customHeight="1">
      <c r="A8" s="54" t="s">
        <v>44</v>
      </c>
      <c r="B8" s="25">
        <v>40858.6</v>
      </c>
      <c r="C8" s="36">
        <v>42148.4</v>
      </c>
      <c r="D8" s="36">
        <v>43232.5</v>
      </c>
      <c r="E8" s="36">
        <v>44979.4</v>
      </c>
      <c r="F8" s="36">
        <v>45659.3</v>
      </c>
    </row>
    <row r="9" spans="1:6" s="55" customFormat="1" ht="12.75" customHeight="1">
      <c r="A9" s="54" t="s">
        <v>45</v>
      </c>
      <c r="B9" s="25">
        <v>14872.7</v>
      </c>
      <c r="C9" s="36">
        <v>14293.9</v>
      </c>
      <c r="D9" s="36">
        <v>14954</v>
      </c>
      <c r="E9" s="36">
        <v>15151.6</v>
      </c>
      <c r="F9" s="36" t="s">
        <v>46</v>
      </c>
    </row>
    <row r="10" spans="1:6" s="55" customFormat="1" ht="12.75" customHeight="1">
      <c r="A10" s="54" t="s">
        <v>47</v>
      </c>
      <c r="B10" s="36">
        <v>54454.4</v>
      </c>
      <c r="C10" s="36">
        <v>56187.6</v>
      </c>
      <c r="D10" s="36">
        <v>56786</v>
      </c>
      <c r="E10" s="36">
        <v>57500.9</v>
      </c>
      <c r="F10" s="36" t="s">
        <v>46</v>
      </c>
    </row>
    <row r="11" spans="1:6" s="55" customFormat="1" ht="12.75" customHeight="1">
      <c r="A11" s="53"/>
      <c r="B11" s="19" t="s">
        <v>39</v>
      </c>
      <c r="C11" s="19"/>
      <c r="D11" s="19"/>
      <c r="E11" s="36"/>
      <c r="F11" s="36"/>
    </row>
    <row r="12" spans="1:6" s="55" customFormat="1" ht="12.75" customHeight="1">
      <c r="A12" s="54" t="s">
        <v>42</v>
      </c>
      <c r="B12" s="58">
        <v>1655355</v>
      </c>
      <c r="C12" s="36">
        <v>1695786.8</v>
      </c>
      <c r="D12" s="36">
        <v>1736592.7</v>
      </c>
      <c r="E12" s="36">
        <v>1771063.1</v>
      </c>
      <c r="F12" s="36">
        <v>1789747</v>
      </c>
    </row>
    <row r="13" spans="1:6" s="55" customFormat="1" ht="12.75" customHeight="1">
      <c r="A13" s="56" t="s">
        <v>43</v>
      </c>
      <c r="B13" s="59">
        <v>1655355</v>
      </c>
      <c r="C13" s="47">
        <v>1695786.8</v>
      </c>
      <c r="D13" s="47">
        <v>1736592.7</v>
      </c>
      <c r="E13" s="47">
        <v>1771063.1</v>
      </c>
      <c r="F13" s="47">
        <v>1789747</v>
      </c>
    </row>
    <row r="14" spans="1:6" s="55" customFormat="1" ht="12.75" customHeight="1">
      <c r="A14" s="54" t="s">
        <v>44</v>
      </c>
      <c r="B14" s="58">
        <v>651585</v>
      </c>
      <c r="C14" s="36">
        <v>667222.3</v>
      </c>
      <c r="D14" s="36">
        <v>684053.4</v>
      </c>
      <c r="E14" s="36">
        <v>707093.2</v>
      </c>
      <c r="F14" s="36">
        <v>720102.3</v>
      </c>
    </row>
    <row r="15" spans="1:6" s="55" customFormat="1" ht="12.75" customHeight="1">
      <c r="A15" s="54" t="s">
        <v>45</v>
      </c>
      <c r="B15" s="58">
        <v>218918</v>
      </c>
      <c r="C15" s="36">
        <v>210342</v>
      </c>
      <c r="D15" s="36">
        <v>221638</v>
      </c>
      <c r="E15" s="36">
        <v>224595</v>
      </c>
      <c r="F15" s="36" t="s">
        <v>46</v>
      </c>
    </row>
    <row r="16" spans="1:6" s="55" customFormat="1" ht="12.75" customHeight="1">
      <c r="A16" s="60" t="s">
        <v>47</v>
      </c>
      <c r="B16" s="61">
        <v>784853.8</v>
      </c>
      <c r="C16" s="45">
        <v>818222.5</v>
      </c>
      <c r="D16" s="45">
        <v>830901.3</v>
      </c>
      <c r="E16" s="45">
        <v>839375</v>
      </c>
      <c r="F16" s="45" t="s">
        <v>46</v>
      </c>
    </row>
    <row r="17" spans="1:9" ht="12.75" customHeight="1">
      <c r="A17" s="46" t="s">
        <v>40</v>
      </c>
      <c r="B17" s="62"/>
      <c r="C17" s="29"/>
      <c r="D17" s="29"/>
      <c r="E17" s="29"/>
      <c r="F17" s="20"/>
      <c r="G17" s="20"/>
      <c r="H17" s="20"/>
      <c r="I17" s="20"/>
    </row>
    <row r="18" spans="2:9" ht="12.75" customHeight="1">
      <c r="B18" s="62"/>
      <c r="C18" s="29"/>
      <c r="D18" s="29"/>
      <c r="E18" s="29"/>
      <c r="F18" s="20"/>
      <c r="G18" s="20"/>
      <c r="H18" s="20"/>
      <c r="I18" s="20"/>
    </row>
    <row r="19" spans="2:9" ht="12.75" customHeight="1">
      <c r="B19" s="62"/>
      <c r="C19" s="29"/>
      <c r="D19" s="29"/>
      <c r="E19" s="29"/>
      <c r="F19" s="20"/>
      <c r="G19" s="20"/>
      <c r="H19" s="20"/>
      <c r="I19" s="20"/>
    </row>
    <row r="20" spans="1:4" ht="12.75" customHeight="1">
      <c r="A20" s="25"/>
      <c r="B20" s="25"/>
      <c r="C20" s="25"/>
      <c r="D20" s="25"/>
    </row>
  </sheetData>
  <sheetProtection selectLockedCells="1" selectUnlockedCells="1"/>
  <mergeCells count="9">
    <mergeCell ref="A1:E1"/>
    <mergeCell ref="A3:A4"/>
    <mergeCell ref="B3:B4"/>
    <mergeCell ref="C3:C4"/>
    <mergeCell ref="D3:D4"/>
    <mergeCell ref="E3:E4"/>
    <mergeCell ref="F3:F4"/>
    <mergeCell ref="B5:C5"/>
    <mergeCell ref="B11:C11"/>
  </mergeCells>
  <hyperlinks>
    <hyperlink ref="F2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="150" zoomScaleNormal="150" workbookViewId="0" topLeftCell="A1">
      <selection activeCell="E32" sqref="E32"/>
    </sheetView>
  </sheetViews>
  <sheetFormatPr defaultColWidth="9.140625" defaultRowHeight="12.75"/>
  <cols>
    <col min="1" max="1" width="46.140625" style="63" customWidth="1"/>
    <col min="2" max="2" width="9.140625" style="64" customWidth="1"/>
    <col min="3" max="4" width="10.7109375" style="64" customWidth="1"/>
    <col min="5" max="5" width="9.00390625" style="63" customWidth="1"/>
    <col min="6" max="16384" width="9.00390625" style="65" customWidth="1"/>
  </cols>
  <sheetData>
    <row r="1" spans="1:6" ht="27" customHeight="1">
      <c r="A1" s="66" t="s">
        <v>48</v>
      </c>
      <c r="B1" s="66"/>
      <c r="C1" s="66"/>
      <c r="D1" s="66"/>
      <c r="E1" s="66"/>
      <c r="F1" s="6" t="s">
        <v>26</v>
      </c>
    </row>
    <row r="2" spans="1:5" ht="12.75" customHeight="1">
      <c r="A2" s="67"/>
      <c r="B2" s="68"/>
      <c r="C2" s="68"/>
      <c r="D2" s="68"/>
      <c r="E2" s="68"/>
    </row>
    <row r="3" spans="1:6" s="70" customFormat="1" ht="12.75" customHeight="1">
      <c r="A3" s="12" t="s">
        <v>49</v>
      </c>
      <c r="B3" s="69">
        <v>2015</v>
      </c>
      <c r="C3" s="69">
        <v>2016</v>
      </c>
      <c r="D3" s="69">
        <v>2017</v>
      </c>
      <c r="E3" s="69">
        <v>2018</v>
      </c>
      <c r="F3" s="69">
        <v>2019</v>
      </c>
    </row>
    <row r="4" spans="1:6" s="15" customFormat="1" ht="12.75" customHeight="1">
      <c r="A4" s="12"/>
      <c r="B4" s="69"/>
      <c r="C4" s="69"/>
      <c r="D4" s="69"/>
      <c r="E4" s="69"/>
      <c r="F4" s="69"/>
    </row>
    <row r="5" spans="1:5" s="15" customFormat="1" ht="4.5" customHeight="1">
      <c r="A5" s="71"/>
      <c r="B5" s="72"/>
      <c r="C5" s="72"/>
      <c r="D5" s="72"/>
      <c r="E5" s="16"/>
    </row>
    <row r="6" spans="1:6" s="55" customFormat="1" ht="12.75" customHeight="1">
      <c r="A6" s="73" t="s">
        <v>50</v>
      </c>
      <c r="B6" s="22">
        <v>2417.3</v>
      </c>
      <c r="C6" s="47">
        <v>2402.3</v>
      </c>
      <c r="D6" s="47">
        <v>2277.7</v>
      </c>
      <c r="E6" s="47">
        <v>2511.3</v>
      </c>
      <c r="F6" s="57">
        <v>2483.1</v>
      </c>
    </row>
    <row r="7" spans="1:6" s="55" customFormat="1" ht="12.75" customHeight="1">
      <c r="A7" s="74" t="s">
        <v>51</v>
      </c>
      <c r="B7" s="25">
        <v>2378.4</v>
      </c>
      <c r="C7" s="36">
        <v>2363.9</v>
      </c>
      <c r="D7" s="36">
        <v>2241.2</v>
      </c>
      <c r="E7" s="36">
        <v>2474.5</v>
      </c>
      <c r="F7" s="55" t="s">
        <v>46</v>
      </c>
    </row>
    <row r="8" spans="1:6" s="55" customFormat="1" ht="12.75" customHeight="1">
      <c r="A8" s="74" t="s">
        <v>52</v>
      </c>
      <c r="B8" s="25">
        <v>39</v>
      </c>
      <c r="C8" s="36">
        <v>38.4</v>
      </c>
      <c r="D8" s="36">
        <v>36.5</v>
      </c>
      <c r="E8" s="36">
        <v>36.8</v>
      </c>
      <c r="F8" s="55" t="s">
        <v>46</v>
      </c>
    </row>
    <row r="9" spans="1:6" s="55" customFormat="1" ht="12.75" customHeight="1">
      <c r="A9" s="75" t="s">
        <v>53</v>
      </c>
      <c r="B9" s="23">
        <v>23906</v>
      </c>
      <c r="C9" s="47">
        <v>24544</v>
      </c>
      <c r="D9" s="47">
        <v>25760.8</v>
      </c>
      <c r="E9" s="47">
        <v>26389</v>
      </c>
      <c r="F9" s="57">
        <v>26365.3</v>
      </c>
    </row>
    <row r="10" spans="1:6" s="57" customFormat="1" ht="12.75" customHeight="1">
      <c r="A10" s="76" t="s">
        <v>54</v>
      </c>
      <c r="B10" s="77">
        <v>19953.3</v>
      </c>
      <c r="C10" s="47">
        <v>20496.5</v>
      </c>
      <c r="D10" s="47">
        <v>21619.7</v>
      </c>
      <c r="E10" s="78">
        <v>22214.1</v>
      </c>
      <c r="F10" s="79">
        <v>22101.2</v>
      </c>
    </row>
    <row r="11" spans="1:6" s="55" customFormat="1" ht="12.75" customHeight="1">
      <c r="A11" s="74" t="s">
        <v>55</v>
      </c>
      <c r="B11" s="25">
        <v>173.3</v>
      </c>
      <c r="C11" s="36">
        <v>185.7</v>
      </c>
      <c r="D11" s="36">
        <v>201.3</v>
      </c>
      <c r="E11" s="36">
        <v>187.7</v>
      </c>
      <c r="F11" s="55" t="s">
        <v>46</v>
      </c>
    </row>
    <row r="12" spans="1:6" s="55" customFormat="1" ht="12.75" customHeight="1">
      <c r="A12" s="74" t="s">
        <v>56</v>
      </c>
      <c r="B12" s="25">
        <v>17378.6</v>
      </c>
      <c r="C12" s="36">
        <v>17845.7</v>
      </c>
      <c r="D12" s="36">
        <v>19001.6</v>
      </c>
      <c r="E12" s="36">
        <v>19574.5</v>
      </c>
      <c r="F12" s="55" t="s">
        <v>46</v>
      </c>
    </row>
    <row r="13" spans="1:6" s="80" customFormat="1" ht="12.75" customHeight="1">
      <c r="A13" s="43" t="s">
        <v>57</v>
      </c>
      <c r="B13" s="33">
        <v>1266.7</v>
      </c>
      <c r="C13" s="34">
        <v>1263.1</v>
      </c>
      <c r="D13" s="34">
        <v>1308.2</v>
      </c>
      <c r="E13" s="34">
        <v>1362.7</v>
      </c>
      <c r="F13" s="55" t="s">
        <v>46</v>
      </c>
    </row>
    <row r="14" spans="1:6" s="80" customFormat="1" ht="20.25">
      <c r="A14" s="43" t="s">
        <v>58</v>
      </c>
      <c r="B14" s="33">
        <v>5365.7</v>
      </c>
      <c r="C14" s="34">
        <v>5441.9</v>
      </c>
      <c r="D14" s="34">
        <v>5719.9</v>
      </c>
      <c r="E14" s="34">
        <v>5953</v>
      </c>
      <c r="F14" s="55" t="s">
        <v>46</v>
      </c>
    </row>
    <row r="15" spans="1:6" s="80" customFormat="1" ht="12.75">
      <c r="A15" s="43" t="s">
        <v>59</v>
      </c>
      <c r="B15" s="33">
        <v>1351.7</v>
      </c>
      <c r="C15" s="34">
        <v>1407.1</v>
      </c>
      <c r="D15" s="34">
        <v>1458.6</v>
      </c>
      <c r="E15" s="34">
        <v>1449.7</v>
      </c>
      <c r="F15" s="55" t="s">
        <v>46</v>
      </c>
    </row>
    <row r="16" spans="1:6" s="80" customFormat="1" ht="24.75" customHeight="1">
      <c r="A16" s="43" t="s">
        <v>60</v>
      </c>
      <c r="B16" s="33">
        <v>1640.8</v>
      </c>
      <c r="C16" s="34">
        <v>1839.7</v>
      </c>
      <c r="D16" s="34">
        <v>1940.5</v>
      </c>
      <c r="E16" s="34">
        <v>1989.1</v>
      </c>
      <c r="F16" s="55" t="s">
        <v>46</v>
      </c>
    </row>
    <row r="17" spans="1:6" s="80" customFormat="1" ht="20.25">
      <c r="A17" s="43" t="s">
        <v>61</v>
      </c>
      <c r="B17" s="33">
        <v>1088.9</v>
      </c>
      <c r="C17" s="34">
        <v>1128.1</v>
      </c>
      <c r="D17" s="34">
        <v>1156.4</v>
      </c>
      <c r="E17" s="34">
        <v>1156.4</v>
      </c>
      <c r="F17" s="55" t="s">
        <v>46</v>
      </c>
    </row>
    <row r="18" spans="1:6" s="80" customFormat="1" ht="20.25">
      <c r="A18" s="43" t="s">
        <v>62</v>
      </c>
      <c r="B18" s="33">
        <v>1443.5</v>
      </c>
      <c r="C18" s="34">
        <v>1565.8</v>
      </c>
      <c r="D18" s="34">
        <v>1662.8</v>
      </c>
      <c r="E18" s="34">
        <v>1808.7</v>
      </c>
      <c r="F18" s="55" t="s">
        <v>46</v>
      </c>
    </row>
    <row r="19" spans="1:6" s="80" customFormat="1" ht="29.25">
      <c r="A19" s="43" t="s">
        <v>63</v>
      </c>
      <c r="B19" s="33">
        <v>2876.9</v>
      </c>
      <c r="C19" s="34">
        <v>2457.8</v>
      </c>
      <c r="D19" s="34">
        <v>2844.1</v>
      </c>
      <c r="E19" s="34">
        <v>2994.3</v>
      </c>
      <c r="F19" s="55" t="s">
        <v>46</v>
      </c>
    </row>
    <row r="20" spans="1:6" s="80" customFormat="1" ht="12.75">
      <c r="A20" s="43" t="s">
        <v>64</v>
      </c>
      <c r="B20" s="33">
        <v>799.9</v>
      </c>
      <c r="C20" s="34">
        <v>1124.6</v>
      </c>
      <c r="D20" s="34">
        <v>1214.2</v>
      </c>
      <c r="E20" s="34">
        <v>1130</v>
      </c>
      <c r="F20" s="55" t="s">
        <v>46</v>
      </c>
    </row>
    <row r="21" spans="1:6" s="80" customFormat="1" ht="23.25" customHeight="1">
      <c r="A21" s="43" t="s">
        <v>65</v>
      </c>
      <c r="B21" s="33">
        <v>1544.4</v>
      </c>
      <c r="C21" s="34">
        <v>1617.8</v>
      </c>
      <c r="D21" s="34">
        <v>1697</v>
      </c>
      <c r="E21" s="34">
        <v>1730.6</v>
      </c>
      <c r="F21" s="55" t="s">
        <v>46</v>
      </c>
    </row>
    <row r="22" spans="1:6" s="80" customFormat="1" ht="12.75">
      <c r="A22" s="74" t="s">
        <v>66</v>
      </c>
      <c r="B22" s="25">
        <v>1206.3</v>
      </c>
      <c r="C22" s="34">
        <v>1195.7</v>
      </c>
      <c r="D22" s="34">
        <v>1192.8</v>
      </c>
      <c r="E22" s="34">
        <v>1215.1</v>
      </c>
      <c r="F22" s="55" t="s">
        <v>46</v>
      </c>
    </row>
    <row r="23" spans="1:6" s="80" customFormat="1" ht="20.25">
      <c r="A23" s="74" t="s">
        <v>67</v>
      </c>
      <c r="B23" s="25">
        <v>1195.1</v>
      </c>
      <c r="C23" s="34">
        <v>1269.4</v>
      </c>
      <c r="D23" s="34">
        <v>1224</v>
      </c>
      <c r="E23" s="34">
        <v>1236.9</v>
      </c>
      <c r="F23" s="55" t="s">
        <v>46</v>
      </c>
    </row>
    <row r="24" spans="1:6" s="57" customFormat="1" ht="12.75" customHeight="1">
      <c r="A24" s="76" t="s">
        <v>68</v>
      </c>
      <c r="B24" s="77">
        <v>3952.7</v>
      </c>
      <c r="C24" s="78">
        <v>4047.5</v>
      </c>
      <c r="D24" s="78">
        <v>4141.1</v>
      </c>
      <c r="E24" s="78">
        <v>4174.9</v>
      </c>
      <c r="F24" s="79">
        <v>4264.1</v>
      </c>
    </row>
    <row r="25" spans="1:6" s="55" customFormat="1" ht="12.75" customHeight="1">
      <c r="A25" s="75" t="s">
        <v>69</v>
      </c>
      <c r="B25" s="23">
        <v>72424.6</v>
      </c>
      <c r="C25" s="47">
        <v>73880.8</v>
      </c>
      <c r="D25" s="47">
        <v>74830</v>
      </c>
      <c r="E25" s="47">
        <v>76392.9</v>
      </c>
      <c r="F25" s="57">
        <v>77539.4</v>
      </c>
    </row>
    <row r="26" spans="1:6" s="57" customFormat="1" ht="38.25">
      <c r="A26" s="76" t="s">
        <v>70</v>
      </c>
      <c r="B26" s="77">
        <v>23638.9</v>
      </c>
      <c r="C26" s="47">
        <v>24544.2</v>
      </c>
      <c r="D26" s="47">
        <v>24998.4</v>
      </c>
      <c r="E26" s="78">
        <v>25305.5</v>
      </c>
      <c r="F26" s="57">
        <v>26206.4</v>
      </c>
    </row>
    <row r="27" spans="1:6" s="55" customFormat="1" ht="20.25">
      <c r="A27" s="74" t="s">
        <v>71</v>
      </c>
      <c r="B27" s="25">
        <v>11520.4</v>
      </c>
      <c r="C27" s="36">
        <v>11966.1</v>
      </c>
      <c r="D27" s="36">
        <v>12212.1</v>
      </c>
      <c r="E27" s="36">
        <v>12411.8</v>
      </c>
      <c r="F27" s="55" t="s">
        <v>46</v>
      </c>
    </row>
    <row r="28" spans="1:6" s="55" customFormat="1" ht="12.75" customHeight="1">
      <c r="A28" s="74" t="s">
        <v>72</v>
      </c>
      <c r="B28" s="25">
        <v>5131.8</v>
      </c>
      <c r="C28" s="36">
        <v>5275.4</v>
      </c>
      <c r="D28" s="36">
        <v>5321.6</v>
      </c>
      <c r="E28" s="36">
        <v>5306.1</v>
      </c>
      <c r="F28" s="55" t="s">
        <v>46</v>
      </c>
    </row>
    <row r="29" spans="1:6" s="55" customFormat="1" ht="12.75" customHeight="1">
      <c r="A29" s="74" t="s">
        <v>73</v>
      </c>
      <c r="B29" s="25">
        <v>4534.3</v>
      </c>
      <c r="C29" s="36">
        <v>4731.5</v>
      </c>
      <c r="D29" s="36">
        <v>4968.3</v>
      </c>
      <c r="E29" s="36">
        <v>5113.9</v>
      </c>
      <c r="F29" s="55" t="s">
        <v>46</v>
      </c>
    </row>
    <row r="30" spans="1:6" s="55" customFormat="1" ht="12.75" customHeight="1">
      <c r="A30" s="74" t="s">
        <v>74</v>
      </c>
      <c r="B30" s="25">
        <v>2452.3</v>
      </c>
      <c r="C30" s="36">
        <v>2571.1</v>
      </c>
      <c r="D30" s="36">
        <v>2496.5</v>
      </c>
      <c r="E30" s="36">
        <v>2473.7</v>
      </c>
      <c r="F30" s="55" t="s">
        <v>46</v>
      </c>
    </row>
    <row r="31" spans="1:6" s="57" customFormat="1" ht="29.25">
      <c r="A31" s="76" t="s">
        <v>75</v>
      </c>
      <c r="B31" s="77">
        <v>29459.3</v>
      </c>
      <c r="C31" s="78">
        <v>29787.5</v>
      </c>
      <c r="D31" s="78">
        <v>29913.3</v>
      </c>
      <c r="E31" s="78">
        <v>30704.3</v>
      </c>
      <c r="F31" s="57">
        <v>30900.8</v>
      </c>
    </row>
    <row r="32" spans="1:6" ht="14.25">
      <c r="A32" s="74" t="s">
        <v>76</v>
      </c>
      <c r="B32" s="25">
        <v>5199.6</v>
      </c>
      <c r="C32" s="36">
        <v>4980.9</v>
      </c>
      <c r="D32" s="36">
        <v>4831.2</v>
      </c>
      <c r="E32" s="81">
        <v>4721.3</v>
      </c>
      <c r="F32" s="55" t="s">
        <v>46</v>
      </c>
    </row>
    <row r="33" spans="1:6" ht="14.25">
      <c r="A33" s="74" t="s">
        <v>77</v>
      </c>
      <c r="B33" s="25">
        <v>14636.9</v>
      </c>
      <c r="C33" s="36">
        <v>14890.8</v>
      </c>
      <c r="D33" s="36">
        <v>14979.3</v>
      </c>
      <c r="E33" s="81">
        <v>15207.9</v>
      </c>
      <c r="F33" s="55" t="s">
        <v>46</v>
      </c>
    </row>
    <row r="34" spans="1:6" s="55" customFormat="1" ht="12.75" customHeight="1">
      <c r="A34" s="74" t="s">
        <v>78</v>
      </c>
      <c r="B34" s="25">
        <v>6684.9</v>
      </c>
      <c r="C34" s="36">
        <v>6836.4</v>
      </c>
      <c r="D34" s="36">
        <v>7026.7</v>
      </c>
      <c r="E34" s="82">
        <v>7369.3</v>
      </c>
      <c r="F34" s="55" t="s">
        <v>46</v>
      </c>
    </row>
    <row r="35" spans="1:6" ht="14.25">
      <c r="A35" s="74" t="s">
        <v>79</v>
      </c>
      <c r="B35" s="25">
        <v>2937.8</v>
      </c>
      <c r="C35" s="36">
        <v>3079.4</v>
      </c>
      <c r="D35" s="36">
        <v>3076.1</v>
      </c>
      <c r="E35" s="81">
        <v>3405.8</v>
      </c>
      <c r="F35" s="55" t="s">
        <v>46</v>
      </c>
    </row>
    <row r="36" spans="1:6" s="57" customFormat="1" ht="42.75" customHeight="1">
      <c r="A36" s="76" t="s">
        <v>80</v>
      </c>
      <c r="B36" s="77">
        <v>19326.4</v>
      </c>
      <c r="C36" s="78">
        <v>19549.2</v>
      </c>
      <c r="D36" s="78">
        <v>19918.3</v>
      </c>
      <c r="E36" s="78">
        <v>20383.2</v>
      </c>
      <c r="F36" s="57">
        <v>20432.3</v>
      </c>
    </row>
    <row r="37" spans="1:6" s="55" customFormat="1" ht="20.25">
      <c r="A37" s="74" t="s">
        <v>81</v>
      </c>
      <c r="B37" s="25">
        <v>5333.2</v>
      </c>
      <c r="C37" s="36">
        <v>5444.5</v>
      </c>
      <c r="D37" s="36">
        <v>5518.9</v>
      </c>
      <c r="E37" s="36">
        <v>5698.7</v>
      </c>
      <c r="F37" s="55" t="s">
        <v>46</v>
      </c>
    </row>
    <row r="38" spans="1:6" s="55" customFormat="1" ht="12.75" customHeight="1">
      <c r="A38" s="74" t="s">
        <v>82</v>
      </c>
      <c r="B38" s="25">
        <v>3695.3</v>
      </c>
      <c r="C38" s="36">
        <v>3830.8</v>
      </c>
      <c r="D38" s="36">
        <v>3922.5</v>
      </c>
      <c r="E38" s="36">
        <v>4100.6</v>
      </c>
      <c r="F38" s="55" t="s">
        <v>46</v>
      </c>
    </row>
    <row r="39" spans="1:6" s="55" customFormat="1" ht="12.75" customHeight="1">
      <c r="A39" s="74" t="s">
        <v>83</v>
      </c>
      <c r="B39" s="25">
        <v>5839.8</v>
      </c>
      <c r="C39" s="36">
        <v>5868.7</v>
      </c>
      <c r="D39" s="36">
        <v>5954.8</v>
      </c>
      <c r="E39" s="36">
        <v>6107.7</v>
      </c>
      <c r="F39" s="55" t="s">
        <v>46</v>
      </c>
    </row>
    <row r="40" spans="1:6" s="55" customFormat="1" ht="12.75" customHeight="1">
      <c r="A40" s="74" t="s">
        <v>84</v>
      </c>
      <c r="B40" s="25">
        <v>1254.5</v>
      </c>
      <c r="C40" s="36">
        <v>1292</v>
      </c>
      <c r="D40" s="36">
        <v>1281.3</v>
      </c>
      <c r="E40" s="36">
        <v>1259.5</v>
      </c>
      <c r="F40" s="55" t="s">
        <v>46</v>
      </c>
    </row>
    <row r="41" spans="1:6" s="55" customFormat="1" ht="12.75" customHeight="1">
      <c r="A41" s="74" t="s">
        <v>85</v>
      </c>
      <c r="B41" s="25">
        <v>1876.1</v>
      </c>
      <c r="C41" s="36">
        <v>1792.9</v>
      </c>
      <c r="D41" s="36">
        <v>1914.8</v>
      </c>
      <c r="E41" s="36">
        <v>1903.7</v>
      </c>
      <c r="F41" s="55" t="s">
        <v>46</v>
      </c>
    </row>
    <row r="42" spans="1:6" s="55" customFormat="1" ht="29.25">
      <c r="A42" s="74" t="s">
        <v>86</v>
      </c>
      <c r="B42" s="25">
        <v>1327.6</v>
      </c>
      <c r="C42" s="36">
        <v>1320.2</v>
      </c>
      <c r="D42" s="36">
        <v>1326</v>
      </c>
      <c r="E42" s="36">
        <v>1312.9</v>
      </c>
      <c r="F42" s="55" t="s">
        <v>46</v>
      </c>
    </row>
    <row r="43" spans="1:6" s="57" customFormat="1" ht="12.75" customHeight="1">
      <c r="A43" s="83" t="s">
        <v>87</v>
      </c>
      <c r="B43" s="23">
        <v>98747.9</v>
      </c>
      <c r="C43" s="47">
        <v>100827.1</v>
      </c>
      <c r="D43" s="47">
        <v>102868.6</v>
      </c>
      <c r="E43" s="47">
        <v>105293.3</v>
      </c>
      <c r="F43" s="57">
        <v>106387.8</v>
      </c>
    </row>
    <row r="44" spans="1:6" s="55" customFormat="1" ht="12.75">
      <c r="A44" s="84" t="s">
        <v>88</v>
      </c>
      <c r="B44" s="62">
        <f>B45-B43</f>
        <v>11437.900000000009</v>
      </c>
      <c r="C44" s="62">
        <f>C45-C43</f>
        <v>11802.799999999988</v>
      </c>
      <c r="D44" s="62">
        <f>D45-D43</f>
        <v>12103.899999999994</v>
      </c>
      <c r="E44" s="62">
        <f>E45-E43</f>
        <v>12338.599999999991</v>
      </c>
      <c r="F44" s="62">
        <f>F45-F43</f>
        <v>12626.199999999997</v>
      </c>
    </row>
    <row r="45" spans="1:6" s="57" customFormat="1" ht="12.75" customHeight="1">
      <c r="A45" s="85" t="s">
        <v>89</v>
      </c>
      <c r="B45" s="86">
        <v>110185.8</v>
      </c>
      <c r="C45" s="87">
        <v>112629.9</v>
      </c>
      <c r="D45" s="87">
        <v>114972.5</v>
      </c>
      <c r="E45" s="87">
        <v>117631.9</v>
      </c>
      <c r="F45" s="87">
        <v>119014</v>
      </c>
    </row>
    <row r="46" spans="1:5" s="55" customFormat="1" ht="12.75" customHeight="1">
      <c r="A46" s="46" t="s">
        <v>40</v>
      </c>
      <c r="B46" s="36"/>
      <c r="C46" s="36"/>
      <c r="D46" s="36"/>
      <c r="E46" s="36"/>
    </row>
  </sheetData>
  <sheetProtection selectLockedCells="1" selectUnlockedCells="1"/>
  <mergeCells count="7">
    <mergeCell ref="A1:E1"/>
    <mergeCell ref="A3:A4"/>
    <mergeCell ref="B3:B4"/>
    <mergeCell ref="C3:C4"/>
    <mergeCell ref="D3:D4"/>
    <mergeCell ref="E3:E4"/>
    <mergeCell ref="F3:F4"/>
  </mergeCells>
  <hyperlinks>
    <hyperlink ref="F1" location="Indice!A12" display="Ritorna all'Indice"/>
  </hyperlinks>
  <printOptions/>
  <pageMargins left="0.5" right="0.3798611111111111" top="0.42986111111111114" bottom="0.6402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="150" zoomScaleNormal="150" workbookViewId="0" topLeftCell="A4">
      <selection activeCell="A5" sqref="A5"/>
    </sheetView>
  </sheetViews>
  <sheetFormatPr defaultColWidth="9.140625" defaultRowHeight="12.75"/>
  <cols>
    <col min="1" max="1" width="12.8515625" style="88" customWidth="1"/>
    <col min="2" max="2" width="9.00390625" style="88" customWidth="1"/>
    <col min="3" max="3" width="9.140625" style="88" customWidth="1"/>
    <col min="4" max="4" width="10.140625" style="88" customWidth="1"/>
    <col min="5" max="5" width="8.00390625" style="88" customWidth="1"/>
    <col min="6" max="6" width="15.28125" style="88" customWidth="1"/>
    <col min="7" max="7" width="16.421875" style="88" customWidth="1"/>
    <col min="8" max="8" width="8.00390625" style="88" customWidth="1"/>
    <col min="9" max="9" width="8.57421875" style="88" customWidth="1"/>
    <col min="10" max="10" width="8.8515625" style="88" customWidth="1"/>
    <col min="11" max="11" width="9.00390625" style="88" customWidth="1"/>
    <col min="12" max="16384" width="9.00390625" style="7" customWidth="1"/>
  </cols>
  <sheetData>
    <row r="1" spans="1:11" s="26" customFormat="1" ht="24.75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6" t="s">
        <v>26</v>
      </c>
    </row>
    <row r="2" spans="1:11" s="26" customFormat="1" ht="11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0" s="19" customFormat="1" ht="10.5" customHeight="1">
      <c r="A3" s="89" t="s">
        <v>91</v>
      </c>
      <c r="B3" s="90" t="s">
        <v>92</v>
      </c>
      <c r="C3" s="91" t="s">
        <v>93</v>
      </c>
      <c r="D3" s="91"/>
      <c r="E3" s="91"/>
      <c r="F3" s="91" t="s">
        <v>94</v>
      </c>
      <c r="G3" s="91"/>
      <c r="H3" s="91"/>
      <c r="I3" s="91"/>
      <c r="J3" s="90" t="s">
        <v>95</v>
      </c>
    </row>
    <row r="4" spans="1:10" s="19" customFormat="1" ht="123.75">
      <c r="A4" s="89"/>
      <c r="B4" s="90"/>
      <c r="C4" s="92" t="s">
        <v>54</v>
      </c>
      <c r="D4" s="92" t="s">
        <v>68</v>
      </c>
      <c r="E4" s="92" t="s">
        <v>96</v>
      </c>
      <c r="F4" s="92" t="s">
        <v>97</v>
      </c>
      <c r="G4" s="92" t="s">
        <v>98</v>
      </c>
      <c r="H4" s="92" t="s">
        <v>99</v>
      </c>
      <c r="I4" s="92" t="s">
        <v>100</v>
      </c>
      <c r="J4" s="90"/>
    </row>
    <row r="5" spans="1:10" s="88" customFormat="1" ht="12.75">
      <c r="A5" s="39">
        <v>2015</v>
      </c>
      <c r="B5" s="93">
        <v>2417.3</v>
      </c>
      <c r="C5" s="93">
        <f aca="true" t="shared" si="0" ref="C5:C7">E5-D5</f>
        <v>19953.3</v>
      </c>
      <c r="D5" s="93">
        <v>3952.7</v>
      </c>
      <c r="E5" s="93">
        <v>23906</v>
      </c>
      <c r="F5" s="93">
        <v>23638.9</v>
      </c>
      <c r="G5" s="93">
        <v>29459.3</v>
      </c>
      <c r="H5" s="93">
        <f aca="true" t="shared" si="1" ref="H5:H7">I5-(F5+G5)</f>
        <v>19326.40000000001</v>
      </c>
      <c r="I5" s="93">
        <v>72424.6</v>
      </c>
      <c r="J5" s="93">
        <f aca="true" t="shared" si="2" ref="J5:J7">I5+E5+B5</f>
        <v>98747.90000000001</v>
      </c>
    </row>
    <row r="6" spans="1:10" s="88" customFormat="1" ht="12.75">
      <c r="A6" s="39">
        <v>2016</v>
      </c>
      <c r="B6" s="93">
        <v>2402.3</v>
      </c>
      <c r="C6" s="93">
        <f t="shared" si="0"/>
        <v>20496.5</v>
      </c>
      <c r="D6" s="93">
        <v>4047.5</v>
      </c>
      <c r="E6" s="93">
        <v>24544</v>
      </c>
      <c r="F6" s="93">
        <v>24544.2</v>
      </c>
      <c r="G6" s="93">
        <v>29787.5</v>
      </c>
      <c r="H6" s="93">
        <f t="shared" si="1"/>
        <v>19549.100000000006</v>
      </c>
      <c r="I6" s="93">
        <v>73880.8</v>
      </c>
      <c r="J6" s="93">
        <f t="shared" si="2"/>
        <v>100827.1</v>
      </c>
    </row>
    <row r="7" spans="1:10" s="88" customFormat="1" ht="12.75">
      <c r="A7" s="39">
        <v>2017</v>
      </c>
      <c r="B7" s="93">
        <v>2277.7</v>
      </c>
      <c r="C7" s="93">
        <f t="shared" si="0"/>
        <v>21619.699999999997</v>
      </c>
      <c r="D7" s="93">
        <v>4141.1</v>
      </c>
      <c r="E7" s="93">
        <v>25760.8</v>
      </c>
      <c r="F7" s="93">
        <v>24998.4</v>
      </c>
      <c r="G7" s="93">
        <v>29913.3</v>
      </c>
      <c r="H7" s="93">
        <f t="shared" si="1"/>
        <v>19918.300000000003</v>
      </c>
      <c r="I7" s="93">
        <v>74830</v>
      </c>
      <c r="J7" s="93">
        <f t="shared" si="2"/>
        <v>102868.5</v>
      </c>
    </row>
    <row r="8" spans="1:10" s="88" customFormat="1" ht="11.25">
      <c r="A8" s="39"/>
      <c r="B8" s="93"/>
      <c r="C8" s="93"/>
      <c r="D8" s="93"/>
      <c r="E8" s="93"/>
      <c r="F8" s="93"/>
      <c r="G8" s="93"/>
      <c r="H8" s="93"/>
      <c r="I8" s="93"/>
      <c r="J8" s="93"/>
    </row>
    <row r="9" spans="1:10" ht="11.25">
      <c r="A9" s="17"/>
      <c r="B9" s="94" t="s">
        <v>101</v>
      </c>
      <c r="C9" s="94"/>
      <c r="D9" s="94"/>
      <c r="E9" s="94"/>
      <c r="F9" s="94"/>
      <c r="G9" s="94"/>
      <c r="H9" s="94"/>
      <c r="I9" s="94"/>
      <c r="J9" s="94"/>
    </row>
    <row r="10" spans="1:11" ht="14.25">
      <c r="A10" s="39" t="s">
        <v>102</v>
      </c>
      <c r="B10" s="95">
        <v>37.8</v>
      </c>
      <c r="C10" s="93">
        <f aca="true" t="shared" si="3" ref="C10:C21">E10-D10</f>
        <v>795.9000000000001</v>
      </c>
      <c r="D10" s="95">
        <v>228.3</v>
      </c>
      <c r="E10" s="95">
        <v>1024.2</v>
      </c>
      <c r="F10" s="81">
        <v>1124.7</v>
      </c>
      <c r="G10" s="81">
        <v>1212.7</v>
      </c>
      <c r="H10" s="93">
        <f aca="true" t="shared" si="4" ref="H10:H21">I10-(F10+G10)</f>
        <v>969.5999999999999</v>
      </c>
      <c r="I10" s="95">
        <v>3307</v>
      </c>
      <c r="J10" s="93">
        <f aca="true" t="shared" si="5" ref="J10:J21">I10+E10+B10</f>
        <v>4369</v>
      </c>
      <c r="K10" s="96"/>
    </row>
    <row r="11" spans="1:11" ht="14.25">
      <c r="A11" s="39" t="s">
        <v>103</v>
      </c>
      <c r="B11" s="95">
        <v>114.7</v>
      </c>
      <c r="C11" s="93">
        <f t="shared" si="3"/>
        <v>2452.2000000000003</v>
      </c>
      <c r="D11" s="95">
        <v>491.6</v>
      </c>
      <c r="E11" s="95">
        <v>2943.8</v>
      </c>
      <c r="F11" s="81">
        <v>2318.4</v>
      </c>
      <c r="G11" s="81">
        <v>2719.4</v>
      </c>
      <c r="H11" s="93">
        <f t="shared" si="4"/>
        <v>1823.5999999999995</v>
      </c>
      <c r="I11" s="95">
        <v>6861.4</v>
      </c>
      <c r="J11" s="93">
        <f t="shared" si="5"/>
        <v>9919.900000000001</v>
      </c>
      <c r="K11" s="96"/>
    </row>
    <row r="12" spans="1:11" ht="14.25">
      <c r="A12" s="39" t="s">
        <v>104</v>
      </c>
      <c r="B12" s="95">
        <v>578.9</v>
      </c>
      <c r="C12" s="93">
        <f t="shared" si="3"/>
        <v>1257.1000000000001</v>
      </c>
      <c r="D12" s="95">
        <v>303.3</v>
      </c>
      <c r="E12" s="95">
        <v>1560.4</v>
      </c>
      <c r="F12" s="81">
        <v>1513.5</v>
      </c>
      <c r="G12" s="81">
        <v>1974.2</v>
      </c>
      <c r="H12" s="93">
        <f t="shared" si="4"/>
        <v>1304.1000000000004</v>
      </c>
      <c r="I12" s="95">
        <v>4791.8</v>
      </c>
      <c r="J12" s="93">
        <f t="shared" si="5"/>
        <v>6931.1</v>
      </c>
      <c r="K12" s="96"/>
    </row>
    <row r="13" spans="1:11" ht="14.25">
      <c r="A13" s="39" t="s">
        <v>105</v>
      </c>
      <c r="B13" s="95">
        <v>353.6</v>
      </c>
      <c r="C13" s="93">
        <f t="shared" si="3"/>
        <v>7316.8</v>
      </c>
      <c r="D13" s="95">
        <v>1087.2</v>
      </c>
      <c r="E13" s="95">
        <v>8404</v>
      </c>
      <c r="F13" s="81">
        <v>8786.5</v>
      </c>
      <c r="G13" s="81">
        <v>10836.8</v>
      </c>
      <c r="H13" s="93">
        <f t="shared" si="4"/>
        <v>6508.600000000002</v>
      </c>
      <c r="I13" s="95">
        <v>26131.9</v>
      </c>
      <c r="J13" s="93">
        <f t="shared" si="5"/>
        <v>34889.5</v>
      </c>
      <c r="K13" s="96"/>
    </row>
    <row r="14" spans="1:11" ht="14.25">
      <c r="A14" s="39" t="s">
        <v>106</v>
      </c>
      <c r="B14" s="95">
        <v>92.8</v>
      </c>
      <c r="C14" s="93">
        <f t="shared" si="3"/>
        <v>1035.2</v>
      </c>
      <c r="D14" s="95">
        <v>307.3</v>
      </c>
      <c r="E14" s="95">
        <v>1342.5</v>
      </c>
      <c r="F14" s="81">
        <v>2445.8</v>
      </c>
      <c r="G14" s="81">
        <v>2275.7</v>
      </c>
      <c r="H14" s="93">
        <f t="shared" si="4"/>
        <v>1898.8000000000002</v>
      </c>
      <c r="I14" s="95">
        <v>6620.3</v>
      </c>
      <c r="J14" s="93">
        <f t="shared" si="5"/>
        <v>8055.6</v>
      </c>
      <c r="K14" s="96"/>
    </row>
    <row r="15" spans="1:11" ht="14.25">
      <c r="A15" s="39" t="s">
        <v>107</v>
      </c>
      <c r="B15" s="95">
        <v>178.7</v>
      </c>
      <c r="C15" s="93">
        <f t="shared" si="3"/>
        <v>2709.8</v>
      </c>
      <c r="D15" s="95">
        <v>513.1</v>
      </c>
      <c r="E15" s="95">
        <v>3222.9</v>
      </c>
      <c r="F15" s="81">
        <v>2841.7</v>
      </c>
      <c r="G15" s="81">
        <v>3378.7</v>
      </c>
      <c r="H15" s="93">
        <f t="shared" si="4"/>
        <v>2500</v>
      </c>
      <c r="I15" s="95">
        <v>8720.4</v>
      </c>
      <c r="J15" s="93">
        <f t="shared" si="5"/>
        <v>12122</v>
      </c>
      <c r="K15" s="96"/>
    </row>
    <row r="16" spans="1:11" ht="14.25">
      <c r="A16" s="39" t="s">
        <v>108</v>
      </c>
      <c r="B16" s="95">
        <v>309.5</v>
      </c>
      <c r="C16" s="93">
        <f t="shared" si="3"/>
        <v>2535.2000000000003</v>
      </c>
      <c r="D16" s="95">
        <v>444.7</v>
      </c>
      <c r="E16" s="95">
        <v>2979.9</v>
      </c>
      <c r="F16" s="81">
        <v>1730.8</v>
      </c>
      <c r="G16" s="81">
        <v>2285</v>
      </c>
      <c r="H16" s="93">
        <f t="shared" si="4"/>
        <v>1518.6999999999998</v>
      </c>
      <c r="I16" s="95">
        <v>5534.5</v>
      </c>
      <c r="J16" s="93">
        <f t="shared" si="5"/>
        <v>8823.9</v>
      </c>
      <c r="K16" s="96"/>
    </row>
    <row r="17" spans="1:11" ht="14.25">
      <c r="A17" s="39" t="s">
        <v>109</v>
      </c>
      <c r="B17" s="95">
        <v>431.9</v>
      </c>
      <c r="C17" s="93">
        <f t="shared" si="3"/>
        <v>1361.3000000000002</v>
      </c>
      <c r="D17" s="95">
        <v>309.1</v>
      </c>
      <c r="E17" s="95">
        <v>1670.4</v>
      </c>
      <c r="F17" s="81">
        <v>1696.1</v>
      </c>
      <c r="G17" s="81">
        <v>2331.8</v>
      </c>
      <c r="H17" s="93">
        <f t="shared" si="4"/>
        <v>1547.7999999999997</v>
      </c>
      <c r="I17" s="95">
        <v>5575.7</v>
      </c>
      <c r="J17" s="93">
        <f t="shared" si="5"/>
        <v>7678</v>
      </c>
      <c r="K17" s="96"/>
    </row>
    <row r="18" spans="1:11" ht="14.25">
      <c r="A18" s="39" t="s">
        <v>110</v>
      </c>
      <c r="B18" s="95">
        <v>375.2</v>
      </c>
      <c r="C18" s="93">
        <f t="shared" si="3"/>
        <v>466.5</v>
      </c>
      <c r="D18" s="95">
        <v>236.9</v>
      </c>
      <c r="E18" s="95">
        <v>703.4</v>
      </c>
      <c r="F18" s="81">
        <v>1247.5</v>
      </c>
      <c r="G18" s="81">
        <v>1368.1</v>
      </c>
      <c r="H18" s="93">
        <f t="shared" si="4"/>
        <v>1223.5</v>
      </c>
      <c r="I18" s="95">
        <v>3839.1</v>
      </c>
      <c r="J18" s="93">
        <f t="shared" si="5"/>
        <v>4917.7</v>
      </c>
      <c r="K18" s="96"/>
    </row>
    <row r="19" spans="1:11" ht="14.25">
      <c r="A19" s="39" t="s">
        <v>111</v>
      </c>
      <c r="B19" s="93">
        <v>38</v>
      </c>
      <c r="C19" s="93">
        <f t="shared" si="3"/>
        <v>2283.9</v>
      </c>
      <c r="D19" s="93">
        <v>253.6</v>
      </c>
      <c r="E19" s="95">
        <v>2537.5</v>
      </c>
      <c r="F19" s="97">
        <v>1600.5</v>
      </c>
      <c r="G19" s="97">
        <v>2321.9</v>
      </c>
      <c r="H19" s="93">
        <f t="shared" si="4"/>
        <v>1088.4999999999995</v>
      </c>
      <c r="I19" s="95">
        <v>5010.9</v>
      </c>
      <c r="J19" s="93">
        <f t="shared" si="5"/>
        <v>7586.4</v>
      </c>
      <c r="K19" s="96"/>
    </row>
    <row r="20" spans="1:11" ht="14.25">
      <c r="A20" s="98" t="s">
        <v>28</v>
      </c>
      <c r="B20" s="99">
        <v>2511.3</v>
      </c>
      <c r="C20" s="99">
        <f t="shared" si="3"/>
        <v>22214.1</v>
      </c>
      <c r="D20" s="99">
        <v>4174.9</v>
      </c>
      <c r="E20" s="99">
        <v>26389</v>
      </c>
      <c r="F20" s="99">
        <v>25305.5</v>
      </c>
      <c r="G20" s="99">
        <v>30704.3</v>
      </c>
      <c r="H20" s="99">
        <f t="shared" si="4"/>
        <v>20383.09999999999</v>
      </c>
      <c r="I20" s="99">
        <v>76392.9</v>
      </c>
      <c r="J20" s="99">
        <f t="shared" si="5"/>
        <v>105293.2</v>
      </c>
      <c r="K20" s="96"/>
    </row>
    <row r="21" spans="1:11" ht="14.25">
      <c r="A21" s="100" t="s">
        <v>39</v>
      </c>
      <c r="B21" s="101">
        <v>34441.6</v>
      </c>
      <c r="C21" s="101">
        <f t="shared" si="3"/>
        <v>312944.4</v>
      </c>
      <c r="D21" s="101">
        <v>67101.6</v>
      </c>
      <c r="E21" s="101">
        <v>380046</v>
      </c>
      <c r="F21" s="102">
        <v>398086.7</v>
      </c>
      <c r="G21" s="102">
        <v>448966.3</v>
      </c>
      <c r="H21" s="101">
        <f t="shared" si="4"/>
        <v>327722.6000000001</v>
      </c>
      <c r="I21" s="101">
        <v>1174775.6</v>
      </c>
      <c r="J21" s="101">
        <f t="shared" si="5"/>
        <v>1589263.2000000002</v>
      </c>
      <c r="K21" s="96"/>
    </row>
    <row r="22" spans="1:11" s="107" customFormat="1" ht="11.25">
      <c r="A22" s="46" t="s">
        <v>40</v>
      </c>
      <c r="B22" s="103"/>
      <c r="C22" s="104"/>
      <c r="D22" s="104"/>
      <c r="E22" s="104"/>
      <c r="F22" s="104"/>
      <c r="G22" s="104"/>
      <c r="H22" s="104"/>
      <c r="I22" s="104"/>
      <c r="J22" s="105"/>
      <c r="K22" s="106"/>
    </row>
  </sheetData>
  <sheetProtection selectLockedCells="1" selectUnlockedCells="1"/>
  <mergeCells count="7">
    <mergeCell ref="A1:J1"/>
    <mergeCell ref="A3:A4"/>
    <mergeCell ref="B3:B4"/>
    <mergeCell ref="C3:E3"/>
    <mergeCell ref="F3:I3"/>
    <mergeCell ref="J3:J4"/>
    <mergeCell ref="B9:J9"/>
  </mergeCells>
  <hyperlinks>
    <hyperlink ref="K1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showGridLines="0" zoomScale="150" zoomScaleNormal="150" workbookViewId="0" topLeftCell="A1">
      <selection activeCell="A42" sqref="A42"/>
    </sheetView>
  </sheetViews>
  <sheetFormatPr defaultColWidth="9.140625" defaultRowHeight="12.75" customHeight="1"/>
  <cols>
    <col min="1" max="1" width="49.57421875" style="88" customWidth="1"/>
    <col min="2" max="3" width="8.421875" style="88" customWidth="1"/>
    <col min="4" max="4" width="9.00390625" style="88" customWidth="1"/>
    <col min="5" max="5" width="9.00390625" style="7" customWidth="1"/>
    <col min="6" max="6" width="16.8515625" style="7" customWidth="1"/>
    <col min="7" max="16384" width="9.00390625" style="7" customWidth="1"/>
  </cols>
  <sheetData>
    <row r="1" spans="1:4" ht="27.75" customHeight="1">
      <c r="A1" s="108" t="s">
        <v>112</v>
      </c>
      <c r="B1" s="108"/>
      <c r="C1" s="108"/>
      <c r="D1" s="108"/>
    </row>
    <row r="2" spans="1:7" ht="12.75" customHeight="1">
      <c r="A2" s="109"/>
      <c r="B2" s="11"/>
      <c r="C2" s="11"/>
      <c r="D2" s="11"/>
      <c r="E2" s="11"/>
      <c r="F2" s="110" t="s">
        <v>26</v>
      </c>
      <c r="G2" s="16"/>
    </row>
    <row r="3" spans="1:7" s="15" customFormat="1" ht="12.75" customHeight="1">
      <c r="A3" s="12" t="s">
        <v>49</v>
      </c>
      <c r="B3" s="14">
        <v>2015</v>
      </c>
      <c r="C3" s="14">
        <v>2016</v>
      </c>
      <c r="D3" s="14">
        <v>2017</v>
      </c>
      <c r="E3" s="14">
        <v>2018</v>
      </c>
      <c r="G3" s="16"/>
    </row>
    <row r="4" spans="1:7" s="26" customFormat="1" ht="12.75" customHeight="1">
      <c r="A4" s="12"/>
      <c r="B4" s="14"/>
      <c r="C4" s="14"/>
      <c r="D4" s="14"/>
      <c r="E4" s="14"/>
      <c r="F4" s="20"/>
      <c r="G4" s="20"/>
    </row>
    <row r="5" spans="1:7" s="26" customFormat="1" ht="6" customHeight="1">
      <c r="A5" s="94"/>
      <c r="B5" s="29"/>
      <c r="C5" s="29"/>
      <c r="D5" s="29"/>
      <c r="E5" s="20"/>
      <c r="F5" s="20"/>
      <c r="G5" s="20"/>
    </row>
    <row r="6" spans="1:5" s="26" customFormat="1" ht="12.75" customHeight="1">
      <c r="A6" s="73" t="s">
        <v>50</v>
      </c>
      <c r="B6" s="22">
        <v>349.7</v>
      </c>
      <c r="C6" s="22">
        <v>399.7</v>
      </c>
      <c r="D6" s="111">
        <v>452</v>
      </c>
      <c r="E6" s="20">
        <v>467.4</v>
      </c>
    </row>
    <row r="7" spans="1:5" s="26" customFormat="1" ht="12.75" customHeight="1">
      <c r="A7" s="74" t="s">
        <v>51</v>
      </c>
      <c r="B7" s="25">
        <v>339.9</v>
      </c>
      <c r="C7" s="25">
        <v>389.3</v>
      </c>
      <c r="D7" s="29">
        <v>442.3</v>
      </c>
      <c r="E7" s="20">
        <v>456.7</v>
      </c>
    </row>
    <row r="8" spans="1:5" s="30" customFormat="1" ht="12.75" customHeight="1">
      <c r="A8" s="74" t="s">
        <v>113</v>
      </c>
      <c r="B8" s="25">
        <v>9.8</v>
      </c>
      <c r="C8" s="25">
        <v>10.4</v>
      </c>
      <c r="D8" s="29">
        <v>9.7</v>
      </c>
      <c r="E8" s="20">
        <v>10.7</v>
      </c>
    </row>
    <row r="9" spans="1:5" s="26" customFormat="1" ht="12.75" customHeight="1">
      <c r="A9" s="75" t="s">
        <v>53</v>
      </c>
      <c r="B9" s="22">
        <v>5238.7</v>
      </c>
      <c r="C9" s="22">
        <v>5907.3</v>
      </c>
      <c r="D9" s="22">
        <v>5816.7</v>
      </c>
      <c r="E9" s="112">
        <v>6168.9</v>
      </c>
    </row>
    <row r="10" spans="1:5" s="30" customFormat="1" ht="12.75" customHeight="1">
      <c r="A10" s="76" t="s">
        <v>54</v>
      </c>
      <c r="B10" s="113">
        <v>4875.1</v>
      </c>
      <c r="C10" s="113">
        <v>5570.7</v>
      </c>
      <c r="D10" s="114">
        <v>5354.9</v>
      </c>
      <c r="E10" s="112">
        <v>5828.5</v>
      </c>
    </row>
    <row r="11" spans="1:5" s="26" customFormat="1" ht="12.75" customHeight="1">
      <c r="A11" s="74" t="s">
        <v>114</v>
      </c>
      <c r="B11" s="25">
        <v>148.2</v>
      </c>
      <c r="C11" s="25">
        <v>178.3</v>
      </c>
      <c r="D11" s="29">
        <v>101.6</v>
      </c>
      <c r="E11" s="20">
        <v>201.4</v>
      </c>
    </row>
    <row r="12" spans="1:5" s="26" customFormat="1" ht="12.75" customHeight="1">
      <c r="A12" s="74" t="s">
        <v>115</v>
      </c>
      <c r="B12" s="25">
        <v>3631.4</v>
      </c>
      <c r="C12" s="25">
        <v>4088.1</v>
      </c>
      <c r="D12" s="29">
        <v>3909.1</v>
      </c>
      <c r="E12" s="20">
        <v>4432.1</v>
      </c>
    </row>
    <row r="13" spans="1:5" s="117" customFormat="1" ht="12.75" customHeight="1">
      <c r="A13" s="43" t="s">
        <v>57</v>
      </c>
      <c r="B13" s="33">
        <v>270.2</v>
      </c>
      <c r="C13" s="33">
        <v>306.1</v>
      </c>
      <c r="D13" s="115">
        <v>316.3</v>
      </c>
      <c r="E13" s="116">
        <v>325.7</v>
      </c>
    </row>
    <row r="14" spans="1:5" s="117" customFormat="1" ht="24" customHeight="1">
      <c r="A14" s="43" t="s">
        <v>58</v>
      </c>
      <c r="B14" s="33">
        <v>746</v>
      </c>
      <c r="C14" s="33">
        <v>823.9</v>
      </c>
      <c r="D14" s="115">
        <v>866.4</v>
      </c>
      <c r="E14" s="118">
        <v>1030.4</v>
      </c>
    </row>
    <row r="15" spans="1:5" s="117" customFormat="1" ht="12.75" customHeight="1">
      <c r="A15" s="43" t="s">
        <v>59</v>
      </c>
      <c r="B15" s="33">
        <v>337.3</v>
      </c>
      <c r="C15" s="33">
        <v>406.2</v>
      </c>
      <c r="D15" s="115">
        <v>411.9</v>
      </c>
      <c r="E15" s="118">
        <v>465.9</v>
      </c>
    </row>
    <row r="16" spans="1:5" s="117" customFormat="1" ht="25.5" customHeight="1">
      <c r="A16" s="43" t="s">
        <v>60</v>
      </c>
      <c r="B16" s="33">
        <v>638.7</v>
      </c>
      <c r="C16" s="33">
        <v>640.8</v>
      </c>
      <c r="D16" s="115">
        <v>538.1</v>
      </c>
      <c r="E16" s="118">
        <v>540.1</v>
      </c>
    </row>
    <row r="17" spans="1:5" s="117" customFormat="1" ht="25.5" customHeight="1">
      <c r="A17" s="43" t="s">
        <v>61</v>
      </c>
      <c r="B17" s="33">
        <v>222.1</v>
      </c>
      <c r="C17" s="33">
        <v>320.1</v>
      </c>
      <c r="D17" s="115">
        <v>326.3</v>
      </c>
      <c r="E17" s="118">
        <v>391.4</v>
      </c>
    </row>
    <row r="18" spans="1:5" s="117" customFormat="1" ht="24.75" customHeight="1">
      <c r="A18" s="43" t="s">
        <v>62</v>
      </c>
      <c r="B18" s="33">
        <v>242.6</v>
      </c>
      <c r="C18" s="33">
        <v>277.6</v>
      </c>
      <c r="D18" s="115">
        <v>276.3</v>
      </c>
      <c r="E18" s="118">
        <v>316.5</v>
      </c>
    </row>
    <row r="19" spans="1:5" s="117" customFormat="1" ht="21.75" customHeight="1">
      <c r="A19" s="43" t="s">
        <v>63</v>
      </c>
      <c r="B19" s="33">
        <v>588</v>
      </c>
      <c r="C19" s="33">
        <v>470.7</v>
      </c>
      <c r="D19" s="115">
        <v>535.6</v>
      </c>
      <c r="E19" s="118">
        <v>566.1</v>
      </c>
    </row>
    <row r="20" spans="1:5" s="117" customFormat="1" ht="11.25" customHeight="1">
      <c r="A20" s="43" t="s">
        <v>64</v>
      </c>
      <c r="B20" s="33">
        <v>444.5</v>
      </c>
      <c r="C20" s="33">
        <v>647.9</v>
      </c>
      <c r="D20" s="115">
        <v>468.7</v>
      </c>
      <c r="E20" s="118">
        <v>584.6</v>
      </c>
    </row>
    <row r="21" spans="1:5" s="117" customFormat="1" ht="25.5" customHeight="1">
      <c r="A21" s="43" t="s">
        <v>65</v>
      </c>
      <c r="B21" s="33">
        <v>142.2</v>
      </c>
      <c r="C21" s="33">
        <v>194.8</v>
      </c>
      <c r="D21" s="115">
        <v>169.5</v>
      </c>
      <c r="E21" s="118">
        <v>211.5</v>
      </c>
    </row>
    <row r="22" spans="1:5" s="26" customFormat="1" ht="11.25" customHeight="1">
      <c r="A22" s="74" t="s">
        <v>66</v>
      </c>
      <c r="B22" s="25">
        <v>755</v>
      </c>
      <c r="C22" s="25">
        <v>1013.2</v>
      </c>
      <c r="D22" s="29">
        <v>999.5</v>
      </c>
      <c r="E22" s="20">
        <v>856.7</v>
      </c>
    </row>
    <row r="23" spans="1:5" s="30" customFormat="1" ht="12.75" customHeight="1">
      <c r="A23" s="74" t="s">
        <v>67</v>
      </c>
      <c r="B23" s="119">
        <v>340.5</v>
      </c>
      <c r="C23" s="119">
        <v>291.1</v>
      </c>
      <c r="D23" s="29">
        <v>344.7</v>
      </c>
      <c r="E23" s="20">
        <v>338.3</v>
      </c>
    </row>
    <row r="24" spans="1:5" s="26" customFormat="1" ht="12.75" customHeight="1">
      <c r="A24" s="76" t="s">
        <v>68</v>
      </c>
      <c r="B24" s="113">
        <v>363.6</v>
      </c>
      <c r="C24" s="113">
        <v>336.6</v>
      </c>
      <c r="D24" s="113">
        <v>461.9</v>
      </c>
      <c r="E24" s="112">
        <v>340.4</v>
      </c>
    </row>
    <row r="25" spans="1:5" s="30" customFormat="1" ht="11.25" customHeight="1">
      <c r="A25" s="75" t="s">
        <v>69</v>
      </c>
      <c r="B25" s="22">
        <v>11973.8</v>
      </c>
      <c r="C25" s="22">
        <v>11906</v>
      </c>
      <c r="D25" s="111">
        <v>12505.8</v>
      </c>
      <c r="E25" s="112">
        <v>12740.9</v>
      </c>
    </row>
    <row r="26" spans="1:5" s="26" customFormat="1" ht="42" customHeight="1">
      <c r="A26" s="76" t="s">
        <v>70</v>
      </c>
      <c r="B26" s="77">
        <v>3122.8</v>
      </c>
      <c r="C26" s="77">
        <v>3013.4</v>
      </c>
      <c r="D26" s="111">
        <v>3295.4</v>
      </c>
      <c r="E26" s="112">
        <v>3382.8</v>
      </c>
    </row>
    <row r="27" spans="1:5" s="26" customFormat="1" ht="12.75" customHeight="1">
      <c r="A27" s="74" t="s">
        <v>71</v>
      </c>
      <c r="B27" s="25">
        <v>1016</v>
      </c>
      <c r="C27" s="25">
        <v>1108.2</v>
      </c>
      <c r="D27" s="29">
        <v>1157.1</v>
      </c>
      <c r="E27" s="20">
        <v>1298.9</v>
      </c>
    </row>
    <row r="28" spans="1:5" s="26" customFormat="1" ht="12.75" customHeight="1">
      <c r="A28" s="74" t="s">
        <v>72</v>
      </c>
      <c r="B28" s="25">
        <v>1182.2</v>
      </c>
      <c r="C28" s="25">
        <v>1042.6</v>
      </c>
      <c r="D28" s="29">
        <v>1002.7</v>
      </c>
      <c r="E28" s="20">
        <v>1175</v>
      </c>
    </row>
    <row r="29" spans="1:5" s="30" customFormat="1" ht="11.25" customHeight="1">
      <c r="A29" s="74" t="s">
        <v>73</v>
      </c>
      <c r="B29" s="119">
        <v>469.2</v>
      </c>
      <c r="C29" s="119">
        <v>392.8</v>
      </c>
      <c r="D29" s="29">
        <v>610.9</v>
      </c>
      <c r="E29" s="20">
        <v>488.7</v>
      </c>
    </row>
    <row r="30" spans="1:5" s="26" customFormat="1" ht="12.75" customHeight="1">
      <c r="A30" s="74" t="s">
        <v>74</v>
      </c>
      <c r="B30" s="25">
        <v>455.5</v>
      </c>
      <c r="C30" s="25">
        <v>469.8</v>
      </c>
      <c r="D30" s="29">
        <v>524.8</v>
      </c>
      <c r="E30" s="20">
        <v>420.2</v>
      </c>
    </row>
    <row r="31" spans="1:5" s="26" customFormat="1" ht="31.5" customHeight="1">
      <c r="A31" s="76" t="s">
        <v>75</v>
      </c>
      <c r="B31" s="77">
        <v>7120.4</v>
      </c>
      <c r="C31" s="77">
        <v>7194.3</v>
      </c>
      <c r="D31" s="111">
        <v>7399.6</v>
      </c>
      <c r="E31" s="112">
        <v>7614.4</v>
      </c>
    </row>
    <row r="32" spans="1:5" s="30" customFormat="1" ht="12.75" customHeight="1">
      <c r="A32" s="74" t="s">
        <v>76</v>
      </c>
      <c r="B32" s="119">
        <v>347.3</v>
      </c>
      <c r="C32" s="119">
        <v>295.4</v>
      </c>
      <c r="D32" s="29">
        <v>341.2</v>
      </c>
      <c r="E32" s="20">
        <v>352.8</v>
      </c>
    </row>
    <row r="33" spans="1:5" s="26" customFormat="1" ht="12.75" customHeight="1">
      <c r="A33" s="74" t="s">
        <v>77</v>
      </c>
      <c r="B33" s="25">
        <v>5121</v>
      </c>
      <c r="C33" s="25">
        <v>5073.9</v>
      </c>
      <c r="D33" s="29">
        <v>5174.2</v>
      </c>
      <c r="E33" s="20">
        <v>5415.6</v>
      </c>
    </row>
    <row r="34" spans="1:5" s="26" customFormat="1" ht="12.75" customHeight="1">
      <c r="A34" s="74" t="s">
        <v>78</v>
      </c>
      <c r="B34" s="25">
        <v>1170.2</v>
      </c>
      <c r="C34" s="25">
        <v>1221.2</v>
      </c>
      <c r="D34" s="29">
        <v>1231.9</v>
      </c>
      <c r="E34" s="20">
        <v>1163.8</v>
      </c>
    </row>
    <row r="35" spans="1:5" s="26" customFormat="1" ht="12.75" customHeight="1">
      <c r="A35" s="74" t="s">
        <v>79</v>
      </c>
      <c r="B35" s="25">
        <v>481.9</v>
      </c>
      <c r="C35" s="25">
        <v>603.7</v>
      </c>
      <c r="D35" s="29">
        <v>652.3</v>
      </c>
      <c r="E35" s="20">
        <v>682.3</v>
      </c>
    </row>
    <row r="36" spans="1:5" s="26" customFormat="1" ht="42" customHeight="1">
      <c r="A36" s="76" t="s">
        <v>80</v>
      </c>
      <c r="B36" s="77">
        <v>1730.6</v>
      </c>
      <c r="C36" s="77">
        <v>1698.3</v>
      </c>
      <c r="D36" s="77">
        <v>1810.8</v>
      </c>
      <c r="E36" s="112">
        <v>1743.6</v>
      </c>
    </row>
    <row r="37" spans="1:5" s="26" customFormat="1" ht="12.75" customHeight="1">
      <c r="A37" s="74" t="s">
        <v>81</v>
      </c>
      <c r="B37" s="25">
        <v>960.8</v>
      </c>
      <c r="C37" s="25">
        <v>969.5</v>
      </c>
      <c r="D37" s="29">
        <v>952.1</v>
      </c>
      <c r="E37" s="20">
        <v>964.9</v>
      </c>
    </row>
    <row r="38" spans="1:5" s="30" customFormat="1" ht="12.75" customHeight="1">
      <c r="A38" s="74" t="s">
        <v>82</v>
      </c>
      <c r="B38" s="25">
        <v>82.1</v>
      </c>
      <c r="C38" s="25">
        <v>94.1</v>
      </c>
      <c r="D38" s="29">
        <v>96.6</v>
      </c>
      <c r="E38" s="20">
        <v>108.1</v>
      </c>
    </row>
    <row r="39" spans="1:5" s="26" customFormat="1" ht="12.75" customHeight="1">
      <c r="A39" s="74" t="s">
        <v>83</v>
      </c>
      <c r="B39" s="25">
        <v>329</v>
      </c>
      <c r="C39" s="25">
        <v>248.6</v>
      </c>
      <c r="D39" s="29">
        <v>272.7</v>
      </c>
      <c r="E39" s="20">
        <v>312.8</v>
      </c>
    </row>
    <row r="40" spans="1:5" s="26" customFormat="1" ht="12.75" customHeight="1">
      <c r="A40" s="74" t="s">
        <v>84</v>
      </c>
      <c r="B40" s="29">
        <v>263.1</v>
      </c>
      <c r="C40" s="29">
        <v>290.8</v>
      </c>
      <c r="D40" s="29">
        <v>352.3</v>
      </c>
      <c r="E40" s="20">
        <v>276.2</v>
      </c>
    </row>
    <row r="41" spans="1:5" s="26" customFormat="1" ht="12.75" customHeight="1">
      <c r="A41" s="74" t="s">
        <v>85</v>
      </c>
      <c r="B41" s="29">
        <v>95.6</v>
      </c>
      <c r="C41" s="29">
        <v>95.3</v>
      </c>
      <c r="D41" s="29">
        <v>137.2</v>
      </c>
      <c r="E41" s="20">
        <v>81.6</v>
      </c>
    </row>
    <row r="42" spans="1:5" s="26" customFormat="1" ht="29.25" customHeight="1">
      <c r="A42" s="74" t="s">
        <v>86</v>
      </c>
      <c r="B42" s="36">
        <v>0</v>
      </c>
      <c r="C42" s="36">
        <v>0</v>
      </c>
      <c r="D42" s="36">
        <v>0</v>
      </c>
      <c r="E42" s="20">
        <v>0</v>
      </c>
    </row>
    <row r="43" spans="1:5" s="26" customFormat="1" ht="12.75" customHeight="1">
      <c r="A43" s="120" t="s">
        <v>116</v>
      </c>
      <c r="B43" s="121">
        <v>17562.3</v>
      </c>
      <c r="C43" s="121">
        <v>18213</v>
      </c>
      <c r="D43" s="121">
        <v>18774.6</v>
      </c>
      <c r="E43" s="121">
        <v>19377.2</v>
      </c>
    </row>
    <row r="44" spans="1:5" s="38" customFormat="1" ht="12.75" customHeight="1">
      <c r="A44" s="122" t="s">
        <v>117</v>
      </c>
      <c r="B44" s="123">
        <v>280342.1</v>
      </c>
      <c r="C44" s="123">
        <v>291183.5</v>
      </c>
      <c r="D44" s="123">
        <v>303569.9</v>
      </c>
      <c r="E44" s="123">
        <v>315838.4</v>
      </c>
    </row>
    <row r="45" spans="1:4" s="26" customFormat="1" ht="12.75" customHeight="1">
      <c r="A45" s="46" t="s">
        <v>40</v>
      </c>
      <c r="B45" s="38"/>
      <c r="C45" s="38"/>
      <c r="D45" s="38"/>
    </row>
    <row r="46" spans="1:4" s="26" customFormat="1" ht="12.75" customHeight="1">
      <c r="A46" s="38"/>
      <c r="B46" s="38"/>
      <c r="C46" s="38"/>
      <c r="D46" s="38"/>
    </row>
    <row r="47" spans="1:4" s="26" customFormat="1" ht="12.75" customHeight="1">
      <c r="A47" s="38"/>
      <c r="B47" s="38"/>
      <c r="C47" s="38"/>
      <c r="D47" s="38"/>
    </row>
    <row r="48" spans="1:4" s="26" customFormat="1" ht="12.75" customHeight="1">
      <c r="A48" s="38"/>
      <c r="B48" s="38"/>
      <c r="C48" s="38"/>
      <c r="D48" s="38"/>
    </row>
    <row r="49" spans="1:4" s="26" customFormat="1" ht="12.75" customHeight="1">
      <c r="A49" s="38"/>
      <c r="B49" s="38"/>
      <c r="C49" s="38"/>
      <c r="D49" s="38"/>
    </row>
    <row r="50" spans="1:4" s="26" customFormat="1" ht="12.75" customHeight="1">
      <c r="A50" s="38"/>
      <c r="B50" s="38"/>
      <c r="C50" s="38"/>
      <c r="D50" s="38"/>
    </row>
    <row r="51" spans="1:4" s="26" customFormat="1" ht="12.75" customHeight="1">
      <c r="A51" s="38"/>
      <c r="B51" s="38"/>
      <c r="C51" s="38"/>
      <c r="D51" s="38"/>
    </row>
    <row r="52" spans="1:4" s="26" customFormat="1" ht="12.75" customHeight="1">
      <c r="A52" s="38"/>
      <c r="B52" s="38"/>
      <c r="C52" s="38"/>
      <c r="D52" s="38"/>
    </row>
    <row r="53" spans="1:4" s="26" customFormat="1" ht="12.75" customHeight="1">
      <c r="A53" s="38"/>
      <c r="B53" s="38"/>
      <c r="C53" s="38"/>
      <c r="D53" s="38"/>
    </row>
    <row r="54" spans="1:4" s="26" customFormat="1" ht="12.75" customHeight="1">
      <c r="A54" s="38"/>
      <c r="B54" s="38"/>
      <c r="C54" s="38"/>
      <c r="D54" s="38"/>
    </row>
    <row r="55" spans="1:4" s="26" customFormat="1" ht="12.75" customHeight="1">
      <c r="A55" s="38"/>
      <c r="B55" s="38"/>
      <c r="C55" s="38"/>
      <c r="D55" s="38"/>
    </row>
    <row r="56" spans="1:4" s="26" customFormat="1" ht="12.75" customHeight="1">
      <c r="A56" s="38"/>
      <c r="B56" s="38"/>
      <c r="C56" s="38"/>
      <c r="D56" s="38"/>
    </row>
    <row r="57" spans="1:4" s="26" customFormat="1" ht="12.75" customHeight="1">
      <c r="A57" s="38"/>
      <c r="B57" s="38"/>
      <c r="C57" s="38"/>
      <c r="D57" s="38"/>
    </row>
    <row r="58" spans="1:4" s="26" customFormat="1" ht="12.75" customHeight="1">
      <c r="A58" s="38"/>
      <c r="B58" s="38"/>
      <c r="C58" s="38"/>
      <c r="D58" s="38"/>
    </row>
    <row r="59" spans="1:4" s="26" customFormat="1" ht="12.75" customHeight="1">
      <c r="A59" s="38"/>
      <c r="B59" s="38"/>
      <c r="C59" s="38"/>
      <c r="D59" s="38"/>
    </row>
    <row r="60" spans="1:4" s="26" customFormat="1" ht="12.75" customHeight="1">
      <c r="A60" s="38"/>
      <c r="B60" s="38"/>
      <c r="C60" s="38"/>
      <c r="D60" s="38"/>
    </row>
    <row r="61" spans="1:4" s="26" customFormat="1" ht="12.75" customHeight="1">
      <c r="A61" s="38"/>
      <c r="B61" s="38"/>
      <c r="C61" s="38"/>
      <c r="D61" s="38"/>
    </row>
    <row r="62" spans="1:4" s="26" customFormat="1" ht="12.75" customHeight="1">
      <c r="A62" s="38"/>
      <c r="B62" s="38"/>
      <c r="C62" s="38"/>
      <c r="D62" s="38"/>
    </row>
    <row r="63" spans="1:4" s="26" customFormat="1" ht="12.75" customHeight="1">
      <c r="A63" s="38"/>
      <c r="B63" s="38"/>
      <c r="C63" s="38"/>
      <c r="D63" s="38"/>
    </row>
    <row r="64" spans="1:4" s="26" customFormat="1" ht="12.75" customHeight="1">
      <c r="A64" s="38"/>
      <c r="B64" s="38"/>
      <c r="C64" s="38"/>
      <c r="D64" s="38"/>
    </row>
    <row r="65" spans="1:4" s="26" customFormat="1" ht="12.75" customHeight="1">
      <c r="A65" s="38"/>
      <c r="B65" s="38"/>
      <c r="C65" s="38"/>
      <c r="D65" s="38"/>
    </row>
    <row r="66" spans="1:4" s="26" customFormat="1" ht="12.75" customHeight="1">
      <c r="A66" s="38"/>
      <c r="B66" s="38"/>
      <c r="C66" s="38"/>
      <c r="D66" s="38"/>
    </row>
    <row r="67" spans="1:4" s="26" customFormat="1" ht="12.75" customHeight="1">
      <c r="A67" s="38"/>
      <c r="B67" s="38"/>
      <c r="C67" s="38"/>
      <c r="D67" s="38"/>
    </row>
    <row r="68" spans="1:4" s="26" customFormat="1" ht="12.75" customHeight="1">
      <c r="A68" s="38"/>
      <c r="B68" s="38"/>
      <c r="C68" s="38"/>
      <c r="D68" s="38"/>
    </row>
    <row r="69" spans="1:4" s="26" customFormat="1" ht="12.75" customHeight="1">
      <c r="A69" s="38"/>
      <c r="B69" s="38"/>
      <c r="C69" s="38"/>
      <c r="D69" s="38"/>
    </row>
    <row r="70" spans="1:4" s="26" customFormat="1" ht="12.75" customHeight="1">
      <c r="A70" s="38"/>
      <c r="B70" s="38"/>
      <c r="C70" s="38"/>
      <c r="D70" s="38"/>
    </row>
    <row r="71" spans="1:4" s="26" customFormat="1" ht="12.75" customHeight="1">
      <c r="A71" s="38"/>
      <c r="B71" s="38"/>
      <c r="C71" s="38"/>
      <c r="D71" s="38"/>
    </row>
    <row r="72" spans="1:4" s="26" customFormat="1" ht="12.75" customHeight="1">
      <c r="A72" s="38"/>
      <c r="B72" s="38"/>
      <c r="C72" s="38"/>
      <c r="D72" s="38"/>
    </row>
    <row r="73" spans="1:4" s="26" customFormat="1" ht="12.75" customHeight="1">
      <c r="A73" s="38"/>
      <c r="B73" s="38"/>
      <c r="C73" s="38"/>
      <c r="D73" s="38"/>
    </row>
    <row r="74" spans="1:4" s="26" customFormat="1" ht="12.75" customHeight="1">
      <c r="A74" s="38"/>
      <c r="B74" s="38"/>
      <c r="C74" s="38"/>
      <c r="D74" s="38"/>
    </row>
    <row r="75" spans="1:4" s="26" customFormat="1" ht="12.75" customHeight="1">
      <c r="A75" s="38"/>
      <c r="B75" s="38"/>
      <c r="C75" s="38"/>
      <c r="D75" s="38"/>
    </row>
    <row r="76" spans="1:4" s="26" customFormat="1" ht="12.75" customHeight="1">
      <c r="A76" s="38"/>
      <c r="B76" s="38"/>
      <c r="C76" s="38"/>
      <c r="D76" s="38"/>
    </row>
    <row r="77" spans="1:4" s="26" customFormat="1" ht="12.75" customHeight="1">
      <c r="A77" s="38"/>
      <c r="B77" s="38"/>
      <c r="C77" s="38"/>
      <c r="D77" s="38"/>
    </row>
    <row r="78" spans="1:4" s="26" customFormat="1" ht="12.75" customHeight="1">
      <c r="A78" s="38"/>
      <c r="B78" s="38"/>
      <c r="C78" s="38"/>
      <c r="D78" s="38"/>
    </row>
    <row r="79" spans="1:4" s="26" customFormat="1" ht="12.75" customHeight="1">
      <c r="A79" s="38"/>
      <c r="B79" s="38"/>
      <c r="C79" s="38"/>
      <c r="D79" s="38"/>
    </row>
    <row r="80" spans="1:4" s="26" customFormat="1" ht="12.75" customHeight="1">
      <c r="A80" s="38"/>
      <c r="B80" s="38"/>
      <c r="C80" s="38"/>
      <c r="D80" s="38"/>
    </row>
    <row r="81" spans="1:4" s="26" customFormat="1" ht="12.75" customHeight="1">
      <c r="A81" s="38"/>
      <c r="B81" s="38"/>
      <c r="C81" s="38"/>
      <c r="D81" s="38"/>
    </row>
    <row r="82" spans="1:4" s="26" customFormat="1" ht="12.75" customHeight="1">
      <c r="A82" s="38"/>
      <c r="B82" s="38"/>
      <c r="C82" s="38"/>
      <c r="D82" s="38"/>
    </row>
    <row r="83" spans="1:4" s="26" customFormat="1" ht="12.75" customHeight="1">
      <c r="A83" s="38"/>
      <c r="B83" s="38"/>
      <c r="C83" s="38"/>
      <c r="D83" s="38"/>
    </row>
    <row r="84" spans="1:4" s="26" customFormat="1" ht="12.75" customHeight="1">
      <c r="A84" s="38"/>
      <c r="B84" s="38"/>
      <c r="C84" s="38"/>
      <c r="D84" s="38"/>
    </row>
    <row r="85" spans="1:4" s="26" customFormat="1" ht="12.75" customHeight="1">
      <c r="A85" s="38"/>
      <c r="B85" s="38"/>
      <c r="C85" s="38"/>
      <c r="D85" s="38"/>
    </row>
    <row r="86" spans="1:4" s="26" customFormat="1" ht="12.75" customHeight="1">
      <c r="A86" s="38"/>
      <c r="B86" s="38"/>
      <c r="C86" s="38"/>
      <c r="D86" s="38"/>
    </row>
    <row r="87" spans="1:4" s="26" customFormat="1" ht="12.75" customHeight="1">
      <c r="A87" s="38"/>
      <c r="B87" s="38"/>
      <c r="C87" s="38"/>
      <c r="D87" s="38"/>
    </row>
    <row r="88" spans="1:4" s="26" customFormat="1" ht="12.75" customHeight="1">
      <c r="A88" s="38"/>
      <c r="B88" s="38"/>
      <c r="C88" s="38"/>
      <c r="D88" s="38"/>
    </row>
    <row r="89" spans="1:4" s="26" customFormat="1" ht="12.75" customHeight="1">
      <c r="A89" s="38"/>
      <c r="B89" s="38"/>
      <c r="C89" s="38"/>
      <c r="D89" s="38"/>
    </row>
    <row r="90" spans="1:4" s="26" customFormat="1" ht="12.75" customHeight="1">
      <c r="A90" s="38"/>
      <c r="B90" s="38"/>
      <c r="C90" s="38"/>
      <c r="D90" s="38"/>
    </row>
    <row r="91" spans="1:4" s="26" customFormat="1" ht="12.75" customHeight="1">
      <c r="A91" s="38"/>
      <c r="B91" s="38"/>
      <c r="C91" s="38"/>
      <c r="D91" s="38"/>
    </row>
    <row r="92" spans="1:4" s="26" customFormat="1" ht="12.75" customHeight="1">
      <c r="A92" s="38"/>
      <c r="B92" s="38"/>
      <c r="C92" s="38"/>
      <c r="D92" s="38"/>
    </row>
    <row r="93" spans="1:4" s="26" customFormat="1" ht="12.75" customHeight="1">
      <c r="A93" s="38"/>
      <c r="B93" s="38"/>
      <c r="C93" s="38"/>
      <c r="D93" s="38"/>
    </row>
    <row r="94" spans="1:4" s="26" customFormat="1" ht="12.75" customHeight="1">
      <c r="A94" s="38"/>
      <c r="B94" s="38"/>
      <c r="C94" s="38"/>
      <c r="D94" s="38"/>
    </row>
    <row r="95" spans="1:4" s="26" customFormat="1" ht="12.75" customHeight="1">
      <c r="A95" s="38"/>
      <c r="B95" s="38"/>
      <c r="C95" s="38"/>
      <c r="D95" s="38"/>
    </row>
    <row r="96" spans="1:4" s="26" customFormat="1" ht="12.75" customHeight="1">
      <c r="A96" s="38"/>
      <c r="B96" s="38"/>
      <c r="C96" s="38"/>
      <c r="D96" s="38"/>
    </row>
    <row r="97" spans="1:4" s="26" customFormat="1" ht="12.75" customHeight="1">
      <c r="A97" s="38"/>
      <c r="B97" s="38"/>
      <c r="C97" s="38"/>
      <c r="D97" s="38"/>
    </row>
    <row r="98" spans="1:4" s="26" customFormat="1" ht="12.75" customHeight="1">
      <c r="A98" s="38"/>
      <c r="B98" s="38"/>
      <c r="C98" s="38"/>
      <c r="D98" s="38"/>
    </row>
    <row r="99" spans="1:4" s="26" customFormat="1" ht="12.75" customHeight="1">
      <c r="A99" s="38"/>
      <c r="B99" s="38"/>
      <c r="C99" s="38"/>
      <c r="D99" s="38"/>
    </row>
    <row r="100" spans="1:4" s="26" customFormat="1" ht="12.75" customHeight="1">
      <c r="A100" s="38"/>
      <c r="B100" s="38"/>
      <c r="C100" s="38"/>
      <c r="D100" s="38"/>
    </row>
    <row r="101" spans="1:4" s="26" customFormat="1" ht="12.75" customHeight="1">
      <c r="A101" s="38"/>
      <c r="B101" s="38"/>
      <c r="C101" s="38"/>
      <c r="D101" s="38"/>
    </row>
    <row r="102" spans="1:4" s="26" customFormat="1" ht="12.75" customHeight="1">
      <c r="A102" s="38"/>
      <c r="B102" s="38"/>
      <c r="C102" s="38"/>
      <c r="D102" s="38"/>
    </row>
    <row r="103" spans="1:4" s="26" customFormat="1" ht="12.75" customHeight="1">
      <c r="A103" s="38"/>
      <c r="B103" s="38"/>
      <c r="C103" s="38"/>
      <c r="D103" s="38"/>
    </row>
    <row r="104" spans="1:4" s="26" customFormat="1" ht="12.75" customHeight="1">
      <c r="A104" s="38"/>
      <c r="B104" s="38"/>
      <c r="C104" s="38"/>
      <c r="D104" s="38"/>
    </row>
    <row r="105" spans="1:4" s="26" customFormat="1" ht="12.75" customHeight="1">
      <c r="A105" s="38"/>
      <c r="B105" s="38"/>
      <c r="C105" s="38"/>
      <c r="D105" s="38"/>
    </row>
    <row r="106" spans="1:4" s="26" customFormat="1" ht="12.75" customHeight="1">
      <c r="A106" s="38"/>
      <c r="B106" s="38"/>
      <c r="C106" s="38"/>
      <c r="D106" s="38"/>
    </row>
    <row r="107" spans="1:4" s="26" customFormat="1" ht="12.75" customHeight="1">
      <c r="A107" s="38"/>
      <c r="B107" s="38"/>
      <c r="C107" s="38"/>
      <c r="D107" s="38"/>
    </row>
    <row r="108" spans="1:4" s="26" customFormat="1" ht="12.75" customHeight="1">
      <c r="A108" s="38"/>
      <c r="B108" s="38"/>
      <c r="C108" s="38"/>
      <c r="D108" s="38"/>
    </row>
    <row r="109" spans="1:4" s="26" customFormat="1" ht="12.75" customHeight="1">
      <c r="A109" s="38"/>
      <c r="B109" s="38"/>
      <c r="C109" s="38"/>
      <c r="D109" s="38"/>
    </row>
    <row r="110" spans="1:4" s="26" customFormat="1" ht="12.75" customHeight="1">
      <c r="A110" s="38"/>
      <c r="B110" s="38"/>
      <c r="C110" s="38"/>
      <c r="D110" s="38"/>
    </row>
    <row r="111" spans="1:4" s="26" customFormat="1" ht="12.75" customHeight="1">
      <c r="A111" s="38"/>
      <c r="B111" s="38"/>
      <c r="C111" s="38"/>
      <c r="D111" s="38"/>
    </row>
    <row r="112" spans="1:4" s="26" customFormat="1" ht="12.75" customHeight="1">
      <c r="A112" s="38"/>
      <c r="B112" s="38"/>
      <c r="C112" s="38"/>
      <c r="D112" s="38"/>
    </row>
    <row r="113" spans="1:4" s="26" customFormat="1" ht="12.75" customHeight="1">
      <c r="A113" s="38"/>
      <c r="B113" s="38"/>
      <c r="C113" s="38"/>
      <c r="D113" s="38"/>
    </row>
    <row r="114" spans="1:4" s="26" customFormat="1" ht="12.75" customHeight="1">
      <c r="A114" s="38"/>
      <c r="B114" s="38"/>
      <c r="C114" s="38"/>
      <c r="D114" s="38"/>
    </row>
    <row r="115" spans="1:4" s="26" customFormat="1" ht="12.75" customHeight="1">
      <c r="A115" s="38"/>
      <c r="B115" s="38"/>
      <c r="C115" s="38"/>
      <c r="D115" s="38"/>
    </row>
    <row r="116" spans="1:4" s="26" customFormat="1" ht="12.75" customHeight="1">
      <c r="A116" s="38"/>
      <c r="B116" s="38"/>
      <c r="C116" s="38"/>
      <c r="D116" s="38"/>
    </row>
    <row r="117" spans="1:4" s="26" customFormat="1" ht="12.75" customHeight="1">
      <c r="A117" s="38"/>
      <c r="B117" s="38"/>
      <c r="C117" s="38"/>
      <c r="D117" s="38"/>
    </row>
    <row r="118" spans="1:4" s="26" customFormat="1" ht="12.75" customHeight="1">
      <c r="A118" s="38"/>
      <c r="B118" s="38"/>
      <c r="C118" s="38"/>
      <c r="D118" s="38"/>
    </row>
    <row r="119" spans="1:4" s="26" customFormat="1" ht="12.75" customHeight="1">
      <c r="A119" s="38"/>
      <c r="B119" s="38"/>
      <c r="C119" s="38"/>
      <c r="D119" s="38"/>
    </row>
    <row r="120" spans="1:4" s="26" customFormat="1" ht="12.75" customHeight="1">
      <c r="A120" s="38"/>
      <c r="B120" s="38"/>
      <c r="C120" s="38"/>
      <c r="D120" s="38"/>
    </row>
    <row r="121" spans="1:4" s="26" customFormat="1" ht="12.75" customHeight="1">
      <c r="A121" s="38"/>
      <c r="B121" s="38"/>
      <c r="C121" s="38"/>
      <c r="D121" s="38"/>
    </row>
    <row r="122" spans="1:4" s="26" customFormat="1" ht="12.75" customHeight="1">
      <c r="A122" s="38"/>
      <c r="B122" s="38"/>
      <c r="C122" s="38"/>
      <c r="D122" s="38"/>
    </row>
    <row r="123" spans="1:4" s="26" customFormat="1" ht="12.75" customHeight="1">
      <c r="A123" s="38"/>
      <c r="B123" s="38"/>
      <c r="C123" s="38"/>
      <c r="D123" s="38"/>
    </row>
    <row r="124" spans="1:4" s="26" customFormat="1" ht="12.75" customHeight="1">
      <c r="A124" s="38"/>
      <c r="B124" s="38"/>
      <c r="C124" s="38"/>
      <c r="D124" s="38"/>
    </row>
    <row r="125" spans="1:4" s="26" customFormat="1" ht="12.75" customHeight="1">
      <c r="A125" s="38"/>
      <c r="B125" s="38"/>
      <c r="C125" s="38"/>
      <c r="D125" s="38"/>
    </row>
    <row r="126" spans="1:4" s="26" customFormat="1" ht="12.75" customHeight="1">
      <c r="A126" s="38"/>
      <c r="B126" s="38"/>
      <c r="C126" s="38"/>
      <c r="D126" s="38"/>
    </row>
    <row r="127" spans="1:4" s="26" customFormat="1" ht="12.75" customHeight="1">
      <c r="A127" s="38"/>
      <c r="B127" s="38"/>
      <c r="C127" s="38"/>
      <c r="D127" s="38"/>
    </row>
    <row r="128" spans="1:4" s="26" customFormat="1" ht="12.75" customHeight="1">
      <c r="A128" s="38"/>
      <c r="B128" s="38"/>
      <c r="C128" s="38"/>
      <c r="D128" s="38"/>
    </row>
    <row r="129" spans="1:4" s="26" customFormat="1" ht="12.75" customHeight="1">
      <c r="A129" s="38"/>
      <c r="B129" s="38"/>
      <c r="C129" s="38"/>
      <c r="D129" s="38"/>
    </row>
    <row r="130" spans="1:4" s="26" customFormat="1" ht="12.75" customHeight="1">
      <c r="A130" s="38"/>
      <c r="B130" s="38"/>
      <c r="C130" s="38"/>
      <c r="D130" s="38"/>
    </row>
    <row r="131" spans="1:4" s="26" customFormat="1" ht="12.75" customHeight="1">
      <c r="A131" s="38"/>
      <c r="B131" s="38"/>
      <c r="C131" s="38"/>
      <c r="D131" s="38"/>
    </row>
    <row r="132" spans="1:4" s="26" customFormat="1" ht="12.75" customHeight="1">
      <c r="A132" s="38"/>
      <c r="B132" s="38"/>
      <c r="C132" s="38"/>
      <c r="D132" s="38"/>
    </row>
    <row r="133" spans="1:4" s="26" customFormat="1" ht="12.75" customHeight="1">
      <c r="A133" s="38"/>
      <c r="B133" s="38"/>
      <c r="C133" s="38"/>
      <c r="D133" s="38"/>
    </row>
    <row r="134" spans="1:4" s="26" customFormat="1" ht="12.75" customHeight="1">
      <c r="A134" s="38"/>
      <c r="B134" s="38"/>
      <c r="C134" s="38"/>
      <c r="D134" s="38"/>
    </row>
    <row r="135" spans="1:4" s="26" customFormat="1" ht="12.75" customHeight="1">
      <c r="A135" s="38"/>
      <c r="B135" s="38"/>
      <c r="C135" s="38"/>
      <c r="D135" s="38"/>
    </row>
    <row r="136" spans="1:4" s="26" customFormat="1" ht="12.75" customHeight="1">
      <c r="A136" s="38"/>
      <c r="B136" s="38"/>
      <c r="C136" s="38"/>
      <c r="D136" s="38"/>
    </row>
    <row r="137" spans="1:4" s="26" customFormat="1" ht="12.75" customHeight="1">
      <c r="A137" s="38"/>
      <c r="B137" s="38"/>
      <c r="C137" s="38"/>
      <c r="D137" s="38"/>
    </row>
    <row r="138" spans="1:4" s="26" customFormat="1" ht="12.75" customHeight="1">
      <c r="A138" s="38"/>
      <c r="B138" s="38"/>
      <c r="C138" s="38"/>
      <c r="D138" s="38"/>
    </row>
    <row r="139" spans="1:4" s="26" customFormat="1" ht="12.75" customHeight="1">
      <c r="A139" s="38"/>
      <c r="B139" s="38"/>
      <c r="C139" s="38"/>
      <c r="D139" s="38"/>
    </row>
    <row r="140" spans="1:4" s="26" customFormat="1" ht="12.75" customHeight="1">
      <c r="A140" s="38"/>
      <c r="B140" s="38"/>
      <c r="C140" s="38"/>
      <c r="D140" s="38"/>
    </row>
    <row r="141" spans="1:4" s="26" customFormat="1" ht="12.75" customHeight="1">
      <c r="A141" s="38"/>
      <c r="B141" s="38"/>
      <c r="C141" s="38"/>
      <c r="D141" s="38"/>
    </row>
    <row r="142" spans="1:4" s="26" customFormat="1" ht="12.75" customHeight="1">
      <c r="A142" s="38"/>
      <c r="B142" s="38"/>
      <c r="C142" s="38"/>
      <c r="D142" s="38"/>
    </row>
    <row r="143" spans="1:4" s="26" customFormat="1" ht="12.75" customHeight="1">
      <c r="A143" s="38"/>
      <c r="B143" s="38"/>
      <c r="C143" s="38"/>
      <c r="D143" s="38"/>
    </row>
    <row r="144" spans="1:4" s="26" customFormat="1" ht="12.75" customHeight="1">
      <c r="A144" s="38"/>
      <c r="B144" s="38"/>
      <c r="C144" s="38"/>
      <c r="D144" s="38"/>
    </row>
    <row r="145" spans="1:4" s="26" customFormat="1" ht="12.75" customHeight="1">
      <c r="A145" s="38"/>
      <c r="B145" s="38"/>
      <c r="C145" s="38"/>
      <c r="D145" s="38"/>
    </row>
    <row r="146" spans="1:4" s="26" customFormat="1" ht="12.75" customHeight="1">
      <c r="A146" s="38"/>
      <c r="B146" s="38"/>
      <c r="C146" s="38"/>
      <c r="D146" s="38"/>
    </row>
    <row r="147" spans="1:4" s="26" customFormat="1" ht="12.75" customHeight="1">
      <c r="A147" s="38"/>
      <c r="B147" s="38"/>
      <c r="C147" s="38"/>
      <c r="D147" s="38"/>
    </row>
    <row r="148" spans="1:4" s="26" customFormat="1" ht="12.75" customHeight="1">
      <c r="A148" s="38"/>
      <c r="B148" s="38"/>
      <c r="C148" s="38"/>
      <c r="D148" s="38"/>
    </row>
    <row r="149" spans="1:4" s="26" customFormat="1" ht="12.75" customHeight="1">
      <c r="A149" s="38"/>
      <c r="B149" s="38"/>
      <c r="C149" s="38"/>
      <c r="D149" s="38"/>
    </row>
    <row r="150" spans="1:4" s="26" customFormat="1" ht="12.75" customHeight="1">
      <c r="A150" s="38"/>
      <c r="B150" s="38"/>
      <c r="C150" s="38"/>
      <c r="D150" s="38"/>
    </row>
    <row r="151" spans="1:4" s="26" customFormat="1" ht="12.75" customHeight="1">
      <c r="A151" s="38"/>
      <c r="B151" s="38"/>
      <c r="C151" s="38"/>
      <c r="D151" s="38"/>
    </row>
    <row r="152" spans="1:4" s="26" customFormat="1" ht="12.75" customHeight="1">
      <c r="A152" s="38"/>
      <c r="B152" s="38"/>
      <c r="C152" s="38"/>
      <c r="D152" s="38"/>
    </row>
    <row r="153" spans="1:4" s="26" customFormat="1" ht="12.75" customHeight="1">
      <c r="A153" s="38"/>
      <c r="B153" s="38"/>
      <c r="C153" s="38"/>
      <c r="D153" s="38"/>
    </row>
    <row r="154" spans="1:4" s="26" customFormat="1" ht="12.75" customHeight="1">
      <c r="A154" s="38"/>
      <c r="B154" s="38"/>
      <c r="C154" s="38"/>
      <c r="D154" s="38"/>
    </row>
    <row r="155" spans="1:4" s="26" customFormat="1" ht="12.75" customHeight="1">
      <c r="A155" s="38"/>
      <c r="B155" s="38"/>
      <c r="C155" s="38"/>
      <c r="D155" s="38"/>
    </row>
    <row r="156" spans="1:4" s="26" customFormat="1" ht="12.75" customHeight="1">
      <c r="A156" s="38"/>
      <c r="B156" s="38"/>
      <c r="C156" s="38"/>
      <c r="D156" s="38"/>
    </row>
    <row r="157" spans="1:4" s="26" customFormat="1" ht="12.75" customHeight="1">
      <c r="A157" s="38"/>
      <c r="B157" s="38"/>
      <c r="C157" s="38"/>
      <c r="D157" s="38"/>
    </row>
    <row r="158" spans="1:4" s="26" customFormat="1" ht="12.75" customHeight="1">
      <c r="A158" s="38"/>
      <c r="B158" s="38"/>
      <c r="C158" s="38"/>
      <c r="D158" s="38"/>
    </row>
    <row r="159" spans="1:4" s="26" customFormat="1" ht="12.75" customHeight="1">
      <c r="A159" s="38"/>
      <c r="B159" s="38"/>
      <c r="C159" s="38"/>
      <c r="D159" s="38"/>
    </row>
    <row r="160" spans="1:4" s="26" customFormat="1" ht="12.75" customHeight="1">
      <c r="A160" s="38"/>
      <c r="B160" s="38"/>
      <c r="C160" s="38"/>
      <c r="D160" s="38"/>
    </row>
    <row r="161" spans="1:4" s="26" customFormat="1" ht="12.75" customHeight="1">
      <c r="A161" s="38"/>
      <c r="B161" s="38"/>
      <c r="C161" s="38"/>
      <c r="D161" s="38"/>
    </row>
    <row r="162" spans="1:4" s="26" customFormat="1" ht="12.75" customHeight="1">
      <c r="A162" s="38"/>
      <c r="B162" s="38"/>
      <c r="C162" s="38"/>
      <c r="D162" s="38"/>
    </row>
    <row r="163" spans="1:4" s="26" customFormat="1" ht="12.75" customHeight="1">
      <c r="A163" s="38"/>
      <c r="B163" s="38"/>
      <c r="C163" s="38"/>
      <c r="D163" s="38"/>
    </row>
    <row r="164" spans="1:4" s="26" customFormat="1" ht="12.75" customHeight="1">
      <c r="A164" s="38"/>
      <c r="B164" s="38"/>
      <c r="C164" s="38"/>
      <c r="D164" s="38"/>
    </row>
    <row r="165" spans="1:4" s="26" customFormat="1" ht="12.75" customHeight="1">
      <c r="A165" s="38"/>
      <c r="B165" s="38"/>
      <c r="C165" s="38"/>
      <c r="D165" s="38"/>
    </row>
    <row r="166" spans="1:4" s="26" customFormat="1" ht="12.75" customHeight="1">
      <c r="A166" s="38"/>
      <c r="B166" s="38"/>
      <c r="C166" s="38"/>
      <c r="D166" s="38"/>
    </row>
    <row r="167" spans="1:4" s="26" customFormat="1" ht="12.75" customHeight="1">
      <c r="A167" s="38"/>
      <c r="B167" s="38"/>
      <c r="C167" s="38"/>
      <c r="D167" s="38"/>
    </row>
    <row r="168" spans="1:4" s="26" customFormat="1" ht="12.75" customHeight="1">
      <c r="A168" s="38"/>
      <c r="B168" s="38"/>
      <c r="C168" s="38"/>
      <c r="D168" s="38"/>
    </row>
    <row r="169" spans="1:4" s="26" customFormat="1" ht="12.75" customHeight="1">
      <c r="A169" s="38"/>
      <c r="B169" s="38"/>
      <c r="C169" s="38"/>
      <c r="D169" s="38"/>
    </row>
    <row r="170" spans="1:4" s="26" customFormat="1" ht="12.75" customHeight="1">
      <c r="A170" s="38"/>
      <c r="B170" s="38"/>
      <c r="C170" s="38"/>
      <c r="D170" s="38"/>
    </row>
    <row r="171" spans="1:4" s="26" customFormat="1" ht="12.75" customHeight="1">
      <c r="A171" s="38"/>
      <c r="B171" s="38"/>
      <c r="C171" s="38"/>
      <c r="D171" s="38"/>
    </row>
    <row r="172" spans="1:4" s="26" customFormat="1" ht="12.75" customHeight="1">
      <c r="A172" s="38"/>
      <c r="B172" s="38"/>
      <c r="C172" s="38"/>
      <c r="D172" s="38"/>
    </row>
    <row r="173" spans="1:4" s="26" customFormat="1" ht="12.75" customHeight="1">
      <c r="A173" s="38"/>
      <c r="B173" s="38"/>
      <c r="C173" s="38"/>
      <c r="D173" s="38"/>
    </row>
    <row r="174" spans="1:4" s="26" customFormat="1" ht="12.75" customHeight="1">
      <c r="A174" s="38"/>
      <c r="B174" s="38"/>
      <c r="C174" s="38"/>
      <c r="D174" s="38"/>
    </row>
    <row r="175" spans="1:4" s="26" customFormat="1" ht="12.75" customHeight="1">
      <c r="A175" s="38"/>
      <c r="B175" s="38"/>
      <c r="C175" s="38"/>
      <c r="D175" s="38"/>
    </row>
    <row r="176" spans="1:4" s="26" customFormat="1" ht="12.75" customHeight="1">
      <c r="A176" s="38"/>
      <c r="B176" s="38"/>
      <c r="C176" s="38"/>
      <c r="D176" s="38"/>
    </row>
    <row r="177" spans="1:4" s="26" customFormat="1" ht="12.75" customHeight="1">
      <c r="A177" s="38"/>
      <c r="B177" s="38"/>
      <c r="C177" s="38"/>
      <c r="D177" s="38"/>
    </row>
    <row r="178" spans="1:4" s="26" customFormat="1" ht="12.75" customHeight="1">
      <c r="A178" s="38"/>
      <c r="B178" s="38"/>
      <c r="C178" s="38"/>
      <c r="D178" s="38"/>
    </row>
    <row r="179" spans="1:4" s="26" customFormat="1" ht="12.75" customHeight="1">
      <c r="A179" s="38"/>
      <c r="B179" s="38"/>
      <c r="C179" s="38"/>
      <c r="D179" s="38"/>
    </row>
    <row r="180" spans="1:4" s="26" customFormat="1" ht="12.75" customHeight="1">
      <c r="A180" s="38"/>
      <c r="B180" s="38"/>
      <c r="C180" s="38"/>
      <c r="D180" s="38"/>
    </row>
    <row r="181" spans="1:4" s="26" customFormat="1" ht="12.75" customHeight="1">
      <c r="A181" s="38"/>
      <c r="B181" s="38"/>
      <c r="C181" s="38"/>
      <c r="D181" s="38"/>
    </row>
    <row r="182" spans="1:4" s="26" customFormat="1" ht="12.75" customHeight="1">
      <c r="A182" s="38"/>
      <c r="B182" s="38"/>
      <c r="C182" s="38"/>
      <c r="D182" s="38"/>
    </row>
    <row r="183" spans="1:4" s="26" customFormat="1" ht="12.75" customHeight="1">
      <c r="A183" s="38"/>
      <c r="B183" s="38"/>
      <c r="C183" s="38"/>
      <c r="D183" s="38"/>
    </row>
    <row r="184" spans="1:4" s="26" customFormat="1" ht="12.75" customHeight="1">
      <c r="A184" s="38"/>
      <c r="B184" s="38"/>
      <c r="C184" s="38"/>
      <c r="D184" s="38"/>
    </row>
    <row r="185" spans="1:4" s="26" customFormat="1" ht="12.75" customHeight="1">
      <c r="A185" s="38"/>
      <c r="B185" s="38"/>
      <c r="C185" s="38"/>
      <c r="D185" s="38"/>
    </row>
    <row r="186" spans="1:4" s="26" customFormat="1" ht="12.75" customHeight="1">
      <c r="A186" s="38"/>
      <c r="B186" s="38"/>
      <c r="C186" s="38"/>
      <c r="D186" s="38"/>
    </row>
    <row r="187" spans="1:4" s="26" customFormat="1" ht="12.75" customHeight="1">
      <c r="A187" s="38"/>
      <c r="B187" s="38"/>
      <c r="C187" s="38"/>
      <c r="D187" s="38"/>
    </row>
    <row r="188" spans="1:4" s="26" customFormat="1" ht="12.75" customHeight="1">
      <c r="A188" s="38"/>
      <c r="B188" s="38"/>
      <c r="C188" s="38"/>
      <c r="D188" s="38"/>
    </row>
    <row r="189" spans="1:4" s="26" customFormat="1" ht="12.75" customHeight="1">
      <c r="A189" s="38"/>
      <c r="B189" s="38"/>
      <c r="C189" s="38"/>
      <c r="D189" s="38"/>
    </row>
    <row r="190" spans="1:4" s="26" customFormat="1" ht="12.75" customHeight="1">
      <c r="A190" s="38"/>
      <c r="B190" s="38"/>
      <c r="C190" s="38"/>
      <c r="D190" s="38"/>
    </row>
    <row r="191" spans="1:4" s="26" customFormat="1" ht="12.75" customHeight="1">
      <c r="A191" s="38"/>
      <c r="B191" s="38"/>
      <c r="C191" s="38"/>
      <c r="D191" s="38"/>
    </row>
  </sheetData>
  <sheetProtection selectLockedCells="1" selectUnlockedCells="1"/>
  <mergeCells count="7">
    <mergeCell ref="A1:D1"/>
    <mergeCell ref="G2:G3"/>
    <mergeCell ref="A3:A4"/>
    <mergeCell ref="B3:B4"/>
    <mergeCell ref="C3:C4"/>
    <mergeCell ref="D3:D4"/>
    <mergeCell ref="E3:E4"/>
  </mergeCells>
  <hyperlinks>
    <hyperlink ref="F2" location="Indice!A5" display="Ritorna all'Indice"/>
  </hyperlinks>
  <printOptions/>
  <pageMargins left="0.7479166666666667" right="0.6" top="0.7201388888888889" bottom="0.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150" zoomScaleNormal="150" workbookViewId="0" topLeftCell="A1">
      <selection activeCell="E42" sqref="E42"/>
    </sheetView>
  </sheetViews>
  <sheetFormatPr defaultColWidth="9.140625" defaultRowHeight="12.75" customHeight="1"/>
  <cols>
    <col min="1" max="1" width="46.57421875" style="7" customWidth="1"/>
    <col min="2" max="3" width="9.00390625" style="88" customWidth="1"/>
    <col min="4" max="16384" width="9.00390625" style="7" customWidth="1"/>
  </cols>
  <sheetData>
    <row r="1" spans="1:4" ht="27.75" customHeight="1">
      <c r="A1" s="124" t="s">
        <v>118</v>
      </c>
      <c r="B1" s="124"/>
      <c r="C1" s="124"/>
      <c r="D1" s="124"/>
    </row>
    <row r="2" spans="1:5" ht="12.75" customHeight="1">
      <c r="A2" s="10"/>
      <c r="B2" s="11"/>
      <c r="C2" s="11"/>
      <c r="D2" s="125"/>
      <c r="E2" s="126" t="s">
        <v>26</v>
      </c>
    </row>
    <row r="3" spans="1:5" s="15" customFormat="1" ht="12.75" customHeight="1">
      <c r="A3" s="51" t="s">
        <v>49</v>
      </c>
      <c r="B3" s="14">
        <v>2015</v>
      </c>
      <c r="C3" s="14">
        <v>2016</v>
      </c>
      <c r="D3" s="14">
        <v>2017</v>
      </c>
      <c r="E3" s="14">
        <v>2018</v>
      </c>
    </row>
    <row r="4" spans="1:5" s="26" customFormat="1" ht="12.75" customHeight="1">
      <c r="A4" s="51"/>
      <c r="B4" s="14"/>
      <c r="C4" s="14"/>
      <c r="D4" s="14"/>
      <c r="E4" s="14"/>
    </row>
    <row r="5" spans="1:4" s="26" customFormat="1" ht="6" customHeight="1">
      <c r="A5" s="127"/>
      <c r="B5" s="128"/>
      <c r="C5" s="128"/>
      <c r="D5" s="20"/>
    </row>
    <row r="6" spans="1:5" s="55" customFormat="1" ht="12.75" customHeight="1">
      <c r="A6" s="56" t="s">
        <v>50</v>
      </c>
      <c r="B6" s="23">
        <v>511.7</v>
      </c>
      <c r="C6" s="23">
        <v>526.4</v>
      </c>
      <c r="D6" s="23">
        <v>569.3</v>
      </c>
      <c r="E6" s="57">
        <v>587.3</v>
      </c>
    </row>
    <row r="7" spans="1:5" s="55" customFormat="1" ht="12.75" customHeight="1">
      <c r="A7" s="129" t="s">
        <v>51</v>
      </c>
      <c r="B7" s="25">
        <v>496.3</v>
      </c>
      <c r="C7" s="25">
        <v>511</v>
      </c>
      <c r="D7" s="25">
        <v>552.9</v>
      </c>
      <c r="E7" s="55">
        <v>572.1</v>
      </c>
    </row>
    <row r="8" spans="1:5" s="55" customFormat="1" ht="12.75" customHeight="1">
      <c r="A8" s="129" t="s">
        <v>113</v>
      </c>
      <c r="B8" s="25">
        <v>15.4</v>
      </c>
      <c r="C8" s="25">
        <v>15.4</v>
      </c>
      <c r="D8" s="25">
        <v>16.4</v>
      </c>
      <c r="E8" s="55">
        <v>15.2</v>
      </c>
    </row>
    <row r="9" spans="1:5" s="55" customFormat="1" ht="12.75" customHeight="1">
      <c r="A9" s="130" t="s">
        <v>53</v>
      </c>
      <c r="B9" s="23">
        <v>8585.1</v>
      </c>
      <c r="C9" s="23">
        <v>8809</v>
      </c>
      <c r="D9" s="23">
        <v>9155.2</v>
      </c>
      <c r="E9" s="57">
        <v>9568.2</v>
      </c>
    </row>
    <row r="10" spans="1:5" s="57" customFormat="1" ht="12.75" customHeight="1">
      <c r="A10" s="131" t="s">
        <v>54</v>
      </c>
      <c r="B10" s="77">
        <v>7322.5</v>
      </c>
      <c r="C10" s="77">
        <v>7511</v>
      </c>
      <c r="D10" s="77">
        <v>7837</v>
      </c>
      <c r="E10" s="57">
        <v>8208.3</v>
      </c>
    </row>
    <row r="11" spans="1:5" s="55" customFormat="1" ht="12.75" customHeight="1">
      <c r="A11" s="129" t="s">
        <v>114</v>
      </c>
      <c r="B11" s="25">
        <v>58.9</v>
      </c>
      <c r="C11" s="25">
        <v>61.4</v>
      </c>
      <c r="D11" s="25">
        <v>60.5</v>
      </c>
      <c r="E11" s="55">
        <v>59.9</v>
      </c>
    </row>
    <row r="12" spans="1:5" s="55" customFormat="1" ht="12.75" customHeight="1">
      <c r="A12" s="129" t="s">
        <v>115</v>
      </c>
      <c r="B12" s="25">
        <v>6623.3</v>
      </c>
      <c r="C12" s="25">
        <v>6825</v>
      </c>
      <c r="D12" s="25">
        <v>7121.9</v>
      </c>
      <c r="E12" s="55">
        <v>7472.4</v>
      </c>
    </row>
    <row r="13" spans="1:5" s="80" customFormat="1" ht="12.75" customHeight="1">
      <c r="A13" s="32" t="s">
        <v>57</v>
      </c>
      <c r="B13" s="33">
        <v>458.7</v>
      </c>
      <c r="C13" s="33">
        <v>482.2</v>
      </c>
      <c r="D13" s="33">
        <v>496.4</v>
      </c>
      <c r="E13" s="80">
        <v>491.6</v>
      </c>
    </row>
    <row r="14" spans="1:5" s="80" customFormat="1" ht="22.5" customHeight="1">
      <c r="A14" s="32" t="s">
        <v>58</v>
      </c>
      <c r="B14" s="33">
        <v>1900.7</v>
      </c>
      <c r="C14" s="33">
        <v>1984</v>
      </c>
      <c r="D14" s="33">
        <v>2069.6</v>
      </c>
      <c r="E14" s="80">
        <v>2222.1</v>
      </c>
    </row>
    <row r="15" spans="1:5" s="80" customFormat="1" ht="11.25" customHeight="1">
      <c r="A15" s="32" t="s">
        <v>59</v>
      </c>
      <c r="B15" s="33">
        <v>493.6</v>
      </c>
      <c r="C15" s="33">
        <v>508.1</v>
      </c>
      <c r="D15" s="33">
        <v>521.7</v>
      </c>
      <c r="E15" s="80">
        <v>528.4</v>
      </c>
    </row>
    <row r="16" spans="1:5" s="80" customFormat="1" ht="24" customHeight="1">
      <c r="A16" s="32" t="s">
        <v>60</v>
      </c>
      <c r="B16" s="33">
        <v>597.9</v>
      </c>
      <c r="C16" s="33">
        <v>636.6</v>
      </c>
      <c r="D16" s="33">
        <v>640</v>
      </c>
      <c r="E16" s="80">
        <v>676.3</v>
      </c>
    </row>
    <row r="17" spans="1:5" s="80" customFormat="1" ht="22.5" customHeight="1">
      <c r="A17" s="32" t="s">
        <v>61</v>
      </c>
      <c r="B17" s="33">
        <v>453.8</v>
      </c>
      <c r="C17" s="33">
        <v>457.4</v>
      </c>
      <c r="D17" s="33">
        <v>460.7</v>
      </c>
      <c r="E17" s="80">
        <v>469.7</v>
      </c>
    </row>
    <row r="18" spans="1:5" s="80" customFormat="1" ht="24.75" customHeight="1">
      <c r="A18" s="32" t="s">
        <v>62</v>
      </c>
      <c r="B18" s="33">
        <v>652</v>
      </c>
      <c r="C18" s="33">
        <v>659.1</v>
      </c>
      <c r="D18" s="33">
        <v>690.8</v>
      </c>
      <c r="E18" s="80">
        <v>770</v>
      </c>
    </row>
    <row r="19" spans="1:5" s="80" customFormat="1" ht="36.75" customHeight="1">
      <c r="A19" s="32" t="s">
        <v>63</v>
      </c>
      <c r="B19" s="33">
        <v>1136.5</v>
      </c>
      <c r="C19" s="33">
        <v>1041.5</v>
      </c>
      <c r="D19" s="33">
        <v>1163.4</v>
      </c>
      <c r="E19" s="80">
        <v>1208.1</v>
      </c>
    </row>
    <row r="20" spans="1:5" s="80" customFormat="1" ht="11.25" customHeight="1">
      <c r="A20" s="32" t="s">
        <v>64</v>
      </c>
      <c r="B20" s="33">
        <v>388.6</v>
      </c>
      <c r="C20" s="33">
        <v>495.2</v>
      </c>
      <c r="D20" s="33">
        <v>492.1</v>
      </c>
      <c r="E20" s="80">
        <v>499.2</v>
      </c>
    </row>
    <row r="21" spans="1:5" s="80" customFormat="1" ht="24" customHeight="1">
      <c r="A21" s="32" t="s">
        <v>65</v>
      </c>
      <c r="B21" s="33">
        <v>541.5</v>
      </c>
      <c r="C21" s="33">
        <v>560.9</v>
      </c>
      <c r="D21" s="33">
        <v>587.2</v>
      </c>
      <c r="E21" s="80">
        <v>607</v>
      </c>
    </row>
    <row r="22" spans="1:5" s="55" customFormat="1" ht="11.25" customHeight="1">
      <c r="A22" s="129" t="s">
        <v>66</v>
      </c>
      <c r="B22" s="25">
        <v>221.5</v>
      </c>
      <c r="C22" s="25">
        <v>210.7</v>
      </c>
      <c r="D22" s="25">
        <v>220.3</v>
      </c>
      <c r="E22" s="55">
        <v>218.5</v>
      </c>
    </row>
    <row r="23" spans="1:5" s="57" customFormat="1" ht="24" customHeight="1">
      <c r="A23" s="129" t="s">
        <v>67</v>
      </c>
      <c r="B23" s="25">
        <v>418.8</v>
      </c>
      <c r="C23" s="25">
        <v>413.9</v>
      </c>
      <c r="D23" s="25">
        <v>434.3</v>
      </c>
      <c r="E23" s="55">
        <v>457.5</v>
      </c>
    </row>
    <row r="24" spans="1:5" s="55" customFormat="1" ht="12.75" customHeight="1">
      <c r="A24" s="131" t="s">
        <v>68</v>
      </c>
      <c r="B24" s="77">
        <v>1262.6</v>
      </c>
      <c r="C24" s="77">
        <v>1298</v>
      </c>
      <c r="D24" s="77">
        <v>1318.2</v>
      </c>
      <c r="E24" s="57">
        <v>1359.9</v>
      </c>
    </row>
    <row r="25" spans="1:5" s="57" customFormat="1" ht="11.25" customHeight="1">
      <c r="A25" s="130" t="s">
        <v>69</v>
      </c>
      <c r="B25" s="23">
        <v>20838</v>
      </c>
      <c r="C25" s="23">
        <v>21690.9</v>
      </c>
      <c r="D25" s="23">
        <v>22045.4</v>
      </c>
      <c r="E25" s="57">
        <v>22791.9</v>
      </c>
    </row>
    <row r="26" spans="1:5" s="55" customFormat="1" ht="42" customHeight="1">
      <c r="A26" s="76" t="s">
        <v>70</v>
      </c>
      <c r="B26" s="77">
        <v>7344.4</v>
      </c>
      <c r="C26" s="77">
        <v>7808.6</v>
      </c>
      <c r="D26" s="77">
        <v>7914.1</v>
      </c>
      <c r="E26" s="57">
        <v>8149.5</v>
      </c>
    </row>
    <row r="27" spans="1:5" s="55" customFormat="1" ht="12.75" customHeight="1">
      <c r="A27" s="74" t="s">
        <v>71</v>
      </c>
      <c r="B27" s="25">
        <v>3262.4</v>
      </c>
      <c r="C27" s="25">
        <v>3571.1</v>
      </c>
      <c r="D27" s="25">
        <v>3547.2</v>
      </c>
      <c r="E27" s="55">
        <v>3657.5</v>
      </c>
    </row>
    <row r="28" spans="1:5" s="55" customFormat="1" ht="12.75" customHeight="1">
      <c r="A28" s="74" t="s">
        <v>72</v>
      </c>
      <c r="B28" s="25">
        <v>1663.3</v>
      </c>
      <c r="C28" s="25">
        <v>1662.5</v>
      </c>
      <c r="D28" s="25">
        <v>1678.7</v>
      </c>
      <c r="E28" s="55">
        <v>1705.3</v>
      </c>
    </row>
    <row r="29" spans="1:5" s="57" customFormat="1" ht="11.25" customHeight="1">
      <c r="A29" s="74" t="s">
        <v>73</v>
      </c>
      <c r="B29" s="25">
        <v>1729.6</v>
      </c>
      <c r="C29" s="25">
        <v>1853</v>
      </c>
      <c r="D29" s="25">
        <v>1963</v>
      </c>
      <c r="E29" s="55">
        <v>2052.8</v>
      </c>
    </row>
    <row r="30" spans="1:5" s="55" customFormat="1" ht="12.75" customHeight="1">
      <c r="A30" s="74" t="s">
        <v>74</v>
      </c>
      <c r="B30" s="25">
        <v>689.1</v>
      </c>
      <c r="C30" s="25">
        <v>722</v>
      </c>
      <c r="D30" s="25">
        <v>725.2</v>
      </c>
      <c r="E30" s="55">
        <v>733.9</v>
      </c>
    </row>
    <row r="31" spans="1:5" s="55" customFormat="1" ht="31.5" customHeight="1">
      <c r="A31" s="76" t="s">
        <v>75</v>
      </c>
      <c r="B31" s="77">
        <v>3917.4</v>
      </c>
      <c r="C31" s="77">
        <v>4083.7</v>
      </c>
      <c r="D31" s="77">
        <v>4205.3</v>
      </c>
      <c r="E31" s="57">
        <v>4346.2</v>
      </c>
    </row>
    <row r="32" spans="1:5" s="57" customFormat="1" ht="12.75" customHeight="1">
      <c r="A32" s="74" t="s">
        <v>76</v>
      </c>
      <c r="B32" s="25">
        <v>1428.7</v>
      </c>
      <c r="C32" s="25">
        <v>1455.4</v>
      </c>
      <c r="D32" s="25">
        <v>1468.4</v>
      </c>
      <c r="E32" s="55">
        <v>1378.4</v>
      </c>
    </row>
    <row r="33" spans="1:5" s="55" customFormat="1" ht="11.25" customHeight="1">
      <c r="A33" s="74" t="s">
        <v>77</v>
      </c>
      <c r="B33" s="25">
        <v>99.9</v>
      </c>
      <c r="C33" s="25">
        <v>107.8</v>
      </c>
      <c r="D33" s="25">
        <v>112.2</v>
      </c>
      <c r="E33" s="55">
        <v>112.8</v>
      </c>
    </row>
    <row r="34" spans="1:5" s="55" customFormat="1" ht="12.75" customHeight="1">
      <c r="A34" s="74" t="s">
        <v>78</v>
      </c>
      <c r="B34" s="25">
        <v>1282.1</v>
      </c>
      <c r="C34" s="25">
        <v>1313</v>
      </c>
      <c r="D34" s="25">
        <v>1377.4</v>
      </c>
      <c r="E34" s="55">
        <v>1453</v>
      </c>
    </row>
    <row r="35" spans="1:5" s="55" customFormat="1" ht="12.75" customHeight="1">
      <c r="A35" s="74" t="s">
        <v>79</v>
      </c>
      <c r="B35" s="25">
        <v>1106.7</v>
      </c>
      <c r="C35" s="25">
        <v>1207.5</v>
      </c>
      <c r="D35" s="25">
        <v>1247.3</v>
      </c>
      <c r="E35" s="55">
        <v>1402</v>
      </c>
    </row>
    <row r="36" spans="1:5" s="55" customFormat="1" ht="47.25" customHeight="1">
      <c r="A36" s="76" t="s">
        <v>80</v>
      </c>
      <c r="B36" s="77">
        <v>9576.2</v>
      </c>
      <c r="C36" s="77">
        <v>9798.6</v>
      </c>
      <c r="D36" s="77">
        <v>9926</v>
      </c>
      <c r="E36" s="57">
        <v>10296.2</v>
      </c>
    </row>
    <row r="37" spans="1:5" s="55" customFormat="1" ht="12.75" customHeight="1">
      <c r="A37" s="74" t="s">
        <v>81</v>
      </c>
      <c r="B37" s="25">
        <v>2556.3</v>
      </c>
      <c r="C37" s="25">
        <v>2638.7</v>
      </c>
      <c r="D37" s="25">
        <v>2679.3</v>
      </c>
      <c r="E37" s="55">
        <v>2830.7</v>
      </c>
    </row>
    <row r="38" spans="1:5" s="57" customFormat="1" ht="12.75" customHeight="1">
      <c r="A38" s="74" t="s">
        <v>82</v>
      </c>
      <c r="B38" s="25">
        <v>2142.9</v>
      </c>
      <c r="C38" s="25">
        <v>2212.7</v>
      </c>
      <c r="D38" s="25">
        <v>2255</v>
      </c>
      <c r="E38" s="55">
        <v>2368.3</v>
      </c>
    </row>
    <row r="39" spans="1:5" s="55" customFormat="1" ht="12.75" customHeight="1">
      <c r="A39" s="74" t="s">
        <v>83</v>
      </c>
      <c r="B39" s="36">
        <v>2782.1</v>
      </c>
      <c r="C39" s="36">
        <v>2814.1</v>
      </c>
      <c r="D39" s="36">
        <v>2853.9</v>
      </c>
      <c r="E39" s="55">
        <v>2961.9</v>
      </c>
    </row>
    <row r="40" spans="1:5" s="55" customFormat="1" ht="12.75" customHeight="1">
      <c r="A40" s="74" t="s">
        <v>84</v>
      </c>
      <c r="B40" s="36">
        <v>437.8</v>
      </c>
      <c r="C40" s="36">
        <v>470.6</v>
      </c>
      <c r="D40" s="36">
        <v>452.2</v>
      </c>
      <c r="E40" s="55">
        <v>463</v>
      </c>
    </row>
    <row r="41" spans="1:5" s="132" customFormat="1" ht="12.75" customHeight="1">
      <c r="A41" s="74" t="s">
        <v>85</v>
      </c>
      <c r="B41" s="25">
        <v>441.4</v>
      </c>
      <c r="C41" s="25">
        <v>458.6</v>
      </c>
      <c r="D41" s="25">
        <v>474.7</v>
      </c>
      <c r="E41" s="132">
        <v>474.4</v>
      </c>
    </row>
    <row r="42" spans="1:5" ht="33.75" customHeight="1">
      <c r="A42" s="74" t="s">
        <v>86</v>
      </c>
      <c r="B42" s="119">
        <v>1215.7</v>
      </c>
      <c r="C42" s="119">
        <v>1203.9</v>
      </c>
      <c r="D42" s="119">
        <v>1210.9</v>
      </c>
      <c r="E42" s="133">
        <v>1197.9</v>
      </c>
    </row>
    <row r="43" spans="1:5" ht="12.75" customHeight="1">
      <c r="A43" s="120" t="s">
        <v>116</v>
      </c>
      <c r="B43" s="121">
        <v>29934.8</v>
      </c>
      <c r="C43" s="121">
        <v>31026.3</v>
      </c>
      <c r="D43" s="121">
        <v>31769.9</v>
      </c>
      <c r="E43" s="121">
        <v>32947.4</v>
      </c>
    </row>
    <row r="44" spans="1:5" s="88" customFormat="1" ht="12.75" customHeight="1">
      <c r="A44" s="134" t="s">
        <v>117</v>
      </c>
      <c r="B44" s="135">
        <v>476965.1</v>
      </c>
      <c r="C44" s="135">
        <v>490652.6</v>
      </c>
      <c r="D44" s="135">
        <v>502727.2</v>
      </c>
      <c r="E44" s="135">
        <v>517723.1</v>
      </c>
    </row>
    <row r="45" ht="12.75" customHeight="1">
      <c r="A45" s="46" t="s">
        <v>40</v>
      </c>
    </row>
  </sheetData>
  <sheetProtection selectLockedCells="1" selectUnlockedCells="1"/>
  <mergeCells count="6">
    <mergeCell ref="A1:D1"/>
    <mergeCell ref="A3:A4"/>
    <mergeCell ref="B3:B4"/>
    <mergeCell ref="C3:C4"/>
    <mergeCell ref="D3:D4"/>
    <mergeCell ref="E3:E4"/>
  </mergeCells>
  <hyperlinks>
    <hyperlink ref="E2" location="Indice!A18" display="Ritorna all'Indice"/>
  </hyperlinks>
  <printOptions/>
  <pageMargins left="0.7479166666666667" right="0.7479166666666667" top="0.6402777777777777" bottom="0.670138888888888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="150" zoomScaleNormal="150" workbookViewId="0" topLeftCell="A1">
      <selection activeCell="E38" sqref="E38"/>
    </sheetView>
  </sheetViews>
  <sheetFormatPr defaultColWidth="9.140625" defaultRowHeight="12.75" customHeight="1"/>
  <cols>
    <col min="1" max="1" width="46.57421875" style="7" customWidth="1"/>
    <col min="2" max="3" width="9.00390625" style="88" customWidth="1"/>
    <col min="4" max="16384" width="9.00390625" style="7" customWidth="1"/>
  </cols>
  <sheetData>
    <row r="1" spans="1:4" ht="29.25" customHeight="1">
      <c r="A1" s="124" t="s">
        <v>119</v>
      </c>
      <c r="B1" s="124"/>
      <c r="C1" s="124"/>
      <c r="D1" s="124"/>
    </row>
    <row r="2" spans="1:6" ht="12.75" customHeight="1">
      <c r="A2" s="10"/>
      <c r="B2" s="11"/>
      <c r="C2" s="11"/>
      <c r="D2" s="125"/>
      <c r="E2" s="125"/>
      <c r="F2" s="110" t="s">
        <v>26</v>
      </c>
    </row>
    <row r="3" spans="1:5" s="15" customFormat="1" ht="12.75" customHeight="1">
      <c r="A3" s="51" t="s">
        <v>49</v>
      </c>
      <c r="B3" s="14">
        <v>2015</v>
      </c>
      <c r="C3" s="14">
        <v>2016</v>
      </c>
      <c r="D3" s="14">
        <v>2017</v>
      </c>
      <c r="E3" s="136">
        <v>2018</v>
      </c>
    </row>
    <row r="4" spans="1:5" s="26" customFormat="1" ht="12.75" customHeight="1">
      <c r="A4" s="51"/>
      <c r="B4" s="14"/>
      <c r="C4" s="14"/>
      <c r="D4" s="14"/>
      <c r="E4" s="136"/>
    </row>
    <row r="5" spans="1:5" s="26" customFormat="1" ht="6" customHeight="1">
      <c r="A5" s="127"/>
      <c r="B5" s="128"/>
      <c r="C5" s="128"/>
      <c r="D5" s="20"/>
      <c r="E5" s="20"/>
    </row>
    <row r="6" spans="1:5" s="55" customFormat="1" ht="12.75" customHeight="1">
      <c r="A6" s="56" t="s">
        <v>50</v>
      </c>
      <c r="B6" s="23">
        <v>115.2</v>
      </c>
      <c r="C6" s="23">
        <v>118.5</v>
      </c>
      <c r="D6" s="23">
        <v>124.5</v>
      </c>
      <c r="E6" s="57">
        <v>126.4</v>
      </c>
    </row>
    <row r="7" spans="1:5" s="55" customFormat="1" ht="12" customHeight="1">
      <c r="A7" s="129" t="s">
        <v>51</v>
      </c>
      <c r="B7" s="25">
        <v>111.2</v>
      </c>
      <c r="C7" s="25">
        <v>114.4</v>
      </c>
      <c r="D7" s="25">
        <v>120.1</v>
      </c>
      <c r="E7" s="55">
        <v>122.1</v>
      </c>
    </row>
    <row r="8" spans="1:5" s="55" customFormat="1" ht="12.75" customHeight="1">
      <c r="A8" s="129" t="s">
        <v>113</v>
      </c>
      <c r="B8" s="25">
        <v>4</v>
      </c>
      <c r="C8" s="25">
        <v>4.1</v>
      </c>
      <c r="D8" s="25">
        <v>4.4</v>
      </c>
      <c r="E8" s="55">
        <v>4.3</v>
      </c>
    </row>
    <row r="9" spans="1:5" s="55" customFormat="1" ht="12.75" customHeight="1">
      <c r="A9" s="130" t="s">
        <v>53</v>
      </c>
      <c r="B9" s="23">
        <v>3380.7</v>
      </c>
      <c r="C9" s="23">
        <v>3346.1</v>
      </c>
      <c r="D9" s="23">
        <v>3493.9</v>
      </c>
      <c r="E9" s="57">
        <v>3700.2</v>
      </c>
    </row>
    <row r="10" spans="1:5" s="57" customFormat="1" ht="12.75" customHeight="1">
      <c r="A10" s="131" t="s">
        <v>54</v>
      </c>
      <c r="B10" s="77">
        <v>2877.7</v>
      </c>
      <c r="C10" s="77">
        <v>2850.3</v>
      </c>
      <c r="D10" s="77">
        <v>2992.5</v>
      </c>
      <c r="E10" s="57">
        <v>3168.1</v>
      </c>
    </row>
    <row r="11" spans="1:5" s="55" customFormat="1" ht="12.75" customHeight="1">
      <c r="A11" s="129" t="s">
        <v>114</v>
      </c>
      <c r="B11" s="25">
        <v>29.9</v>
      </c>
      <c r="C11" s="25">
        <v>31</v>
      </c>
      <c r="D11" s="25">
        <v>29.9</v>
      </c>
      <c r="E11" s="55">
        <v>29.9</v>
      </c>
    </row>
    <row r="12" spans="1:5" s="55" customFormat="1" ht="12.75" customHeight="1">
      <c r="A12" s="129" t="s">
        <v>115</v>
      </c>
      <c r="B12" s="25">
        <v>2589.8</v>
      </c>
      <c r="C12" s="25">
        <v>2577.8</v>
      </c>
      <c r="D12" s="25">
        <v>2707.5</v>
      </c>
      <c r="E12" s="55">
        <v>2871</v>
      </c>
    </row>
    <row r="13" spans="1:5" s="80" customFormat="1" ht="12.75" customHeight="1">
      <c r="A13" s="32" t="s">
        <v>57</v>
      </c>
      <c r="B13" s="33">
        <v>165.2</v>
      </c>
      <c r="C13" s="33">
        <v>168.6</v>
      </c>
      <c r="D13" s="33">
        <v>176.3</v>
      </c>
      <c r="E13" s="80">
        <v>184</v>
      </c>
    </row>
    <row r="14" spans="1:5" s="80" customFormat="1" ht="22.5" customHeight="1">
      <c r="A14" s="32" t="s">
        <v>58</v>
      </c>
      <c r="B14" s="33">
        <v>719.8</v>
      </c>
      <c r="C14" s="33">
        <v>727.2</v>
      </c>
      <c r="D14" s="33">
        <v>760</v>
      </c>
      <c r="E14" s="80">
        <v>832.9</v>
      </c>
    </row>
    <row r="15" spans="1:5" s="80" customFormat="1" ht="11.25" customHeight="1">
      <c r="A15" s="32" t="s">
        <v>59</v>
      </c>
      <c r="B15" s="33">
        <v>200</v>
      </c>
      <c r="C15" s="33">
        <v>201.9</v>
      </c>
      <c r="D15" s="33">
        <v>204.5</v>
      </c>
      <c r="E15" s="80">
        <v>207.4</v>
      </c>
    </row>
    <row r="16" spans="1:5" s="80" customFormat="1" ht="23.25" customHeight="1">
      <c r="A16" s="32" t="s">
        <v>60</v>
      </c>
      <c r="B16" s="33">
        <v>230.6</v>
      </c>
      <c r="C16" s="33">
        <v>229.6</v>
      </c>
      <c r="D16" s="33">
        <v>246.2</v>
      </c>
      <c r="E16" s="80">
        <v>242.5</v>
      </c>
    </row>
    <row r="17" spans="1:5" s="80" customFormat="1" ht="27" customHeight="1">
      <c r="A17" s="32" t="s">
        <v>61</v>
      </c>
      <c r="B17" s="33">
        <v>193.2</v>
      </c>
      <c r="C17" s="33">
        <v>191.1</v>
      </c>
      <c r="D17" s="33">
        <v>190.5</v>
      </c>
      <c r="E17" s="80">
        <v>194.9</v>
      </c>
    </row>
    <row r="18" spans="1:5" s="80" customFormat="1" ht="24.75" customHeight="1">
      <c r="A18" s="32" t="s">
        <v>62</v>
      </c>
      <c r="B18" s="33">
        <v>259</v>
      </c>
      <c r="C18" s="33">
        <v>252.2</v>
      </c>
      <c r="D18" s="33">
        <v>260.2</v>
      </c>
      <c r="E18" s="80">
        <v>297.8</v>
      </c>
    </row>
    <row r="19" spans="1:5" s="80" customFormat="1" ht="33.75" customHeight="1">
      <c r="A19" s="32" t="s">
        <v>63</v>
      </c>
      <c r="B19" s="33">
        <v>437.8</v>
      </c>
      <c r="C19" s="33">
        <v>394.7</v>
      </c>
      <c r="D19" s="33">
        <v>447.7</v>
      </c>
      <c r="E19" s="80">
        <v>474.6</v>
      </c>
    </row>
    <row r="20" spans="1:5" s="80" customFormat="1" ht="11.25" customHeight="1">
      <c r="A20" s="32" t="s">
        <v>64</v>
      </c>
      <c r="B20" s="33">
        <v>173</v>
      </c>
      <c r="C20" s="33">
        <v>201.6</v>
      </c>
      <c r="D20" s="33">
        <v>199.4</v>
      </c>
      <c r="E20" s="80">
        <v>201.6</v>
      </c>
    </row>
    <row r="21" spans="1:5" s="80" customFormat="1" ht="24" customHeight="1">
      <c r="A21" s="32" t="s">
        <v>65</v>
      </c>
      <c r="B21" s="33">
        <v>211.2</v>
      </c>
      <c r="C21" s="33">
        <v>210.9</v>
      </c>
      <c r="D21" s="33">
        <v>222.7</v>
      </c>
      <c r="E21" s="80">
        <v>235.3</v>
      </c>
    </row>
    <row r="22" spans="1:5" s="55" customFormat="1" ht="11.25" customHeight="1">
      <c r="A22" s="129" t="s">
        <v>66</v>
      </c>
      <c r="B22" s="25">
        <v>90.4</v>
      </c>
      <c r="C22" s="25">
        <v>78.5</v>
      </c>
      <c r="D22" s="25">
        <v>84</v>
      </c>
      <c r="E22" s="55">
        <v>85.8</v>
      </c>
    </row>
    <row r="23" spans="1:5" s="57" customFormat="1" ht="12.75" customHeight="1">
      <c r="A23" s="129" t="s">
        <v>67</v>
      </c>
      <c r="B23" s="25">
        <v>167.6</v>
      </c>
      <c r="C23" s="25">
        <v>163</v>
      </c>
      <c r="D23" s="25">
        <v>171.1</v>
      </c>
      <c r="E23" s="55">
        <v>181.4</v>
      </c>
    </row>
    <row r="24" spans="1:5" s="55" customFormat="1" ht="12.75" customHeight="1">
      <c r="A24" s="131" t="s">
        <v>68</v>
      </c>
      <c r="B24" s="77">
        <v>503</v>
      </c>
      <c r="C24" s="77">
        <v>495.8</v>
      </c>
      <c r="D24" s="77">
        <v>501.4</v>
      </c>
      <c r="E24" s="57">
        <v>532.1</v>
      </c>
    </row>
    <row r="25" spans="1:5" s="57" customFormat="1" ht="11.25" customHeight="1">
      <c r="A25" s="130" t="s">
        <v>69</v>
      </c>
      <c r="B25" s="23">
        <v>7427.9</v>
      </c>
      <c r="C25" s="23">
        <v>7657.5</v>
      </c>
      <c r="D25" s="23">
        <v>7844.2</v>
      </c>
      <c r="E25" s="57">
        <v>8206.1</v>
      </c>
    </row>
    <row r="26" spans="1:5" s="55" customFormat="1" ht="45.75" customHeight="1">
      <c r="A26" s="76" t="s">
        <v>70</v>
      </c>
      <c r="B26" s="77">
        <v>2427.5</v>
      </c>
      <c r="C26" s="77">
        <v>2503.2</v>
      </c>
      <c r="D26" s="77">
        <v>2564.6</v>
      </c>
      <c r="E26" s="57">
        <v>2702.8</v>
      </c>
    </row>
    <row r="27" spans="1:5" s="55" customFormat="1" ht="22.5" customHeight="1">
      <c r="A27" s="74" t="s">
        <v>71</v>
      </c>
      <c r="B27" s="25">
        <v>1188.9</v>
      </c>
      <c r="C27" s="25">
        <v>1257.3</v>
      </c>
      <c r="D27" s="25">
        <v>1258.3</v>
      </c>
      <c r="E27" s="55">
        <v>1329.3</v>
      </c>
    </row>
    <row r="28" spans="1:5" s="55" customFormat="1" ht="12.75" customHeight="1">
      <c r="A28" s="74" t="s">
        <v>72</v>
      </c>
      <c r="B28" s="25">
        <v>561.6</v>
      </c>
      <c r="C28" s="25">
        <v>561.5</v>
      </c>
      <c r="D28" s="25">
        <v>575.7</v>
      </c>
      <c r="E28" s="55">
        <v>593.8</v>
      </c>
    </row>
    <row r="29" spans="1:5" s="57" customFormat="1" ht="11.25" customHeight="1">
      <c r="A29" s="74" t="s">
        <v>73</v>
      </c>
      <c r="B29" s="25">
        <v>410.9</v>
      </c>
      <c r="C29" s="25">
        <v>427.6</v>
      </c>
      <c r="D29" s="25">
        <v>463.3</v>
      </c>
      <c r="E29" s="55">
        <v>507.1</v>
      </c>
    </row>
    <row r="30" spans="1:5" s="55" customFormat="1" ht="12.75" customHeight="1">
      <c r="A30" s="74" t="s">
        <v>74</v>
      </c>
      <c r="B30" s="25">
        <v>266.1</v>
      </c>
      <c r="C30" s="25">
        <v>256.8</v>
      </c>
      <c r="D30" s="25">
        <v>267.3</v>
      </c>
      <c r="E30" s="55">
        <v>272.6</v>
      </c>
    </row>
    <row r="31" spans="1:5" s="55" customFormat="1" ht="31.5" customHeight="1">
      <c r="A31" s="76" t="s">
        <v>75</v>
      </c>
      <c r="B31" s="77">
        <v>1497</v>
      </c>
      <c r="C31" s="77">
        <v>1565</v>
      </c>
      <c r="D31" s="77">
        <v>1624.5</v>
      </c>
      <c r="E31" s="57">
        <v>1677.4</v>
      </c>
    </row>
    <row r="32" spans="1:5" s="57" customFormat="1" ht="12.75" customHeight="1">
      <c r="A32" s="74" t="s">
        <v>76</v>
      </c>
      <c r="B32" s="25">
        <v>655.2</v>
      </c>
      <c r="C32" s="25">
        <v>679.3</v>
      </c>
      <c r="D32" s="25">
        <v>692.3</v>
      </c>
      <c r="E32" s="55">
        <v>642</v>
      </c>
    </row>
    <row r="33" spans="1:5" s="55" customFormat="1" ht="11.25" customHeight="1">
      <c r="A33" s="74" t="s">
        <v>77</v>
      </c>
      <c r="B33" s="25">
        <v>35.8</v>
      </c>
      <c r="C33" s="25">
        <v>36.8</v>
      </c>
      <c r="D33" s="25">
        <v>39.2</v>
      </c>
      <c r="E33" s="55">
        <v>40.9</v>
      </c>
    </row>
    <row r="34" spans="1:5" s="55" customFormat="1" ht="12.75" customHeight="1">
      <c r="A34" s="74" t="s">
        <v>78</v>
      </c>
      <c r="B34" s="25">
        <v>405.5</v>
      </c>
      <c r="C34" s="25">
        <v>423.1</v>
      </c>
      <c r="D34" s="25">
        <v>439.1</v>
      </c>
      <c r="E34" s="55">
        <v>477.6</v>
      </c>
    </row>
    <row r="35" spans="1:5" s="55" customFormat="1" ht="12.75" customHeight="1">
      <c r="A35" s="74" t="s">
        <v>79</v>
      </c>
      <c r="B35" s="25">
        <v>400.5</v>
      </c>
      <c r="C35" s="25">
        <v>425.8</v>
      </c>
      <c r="D35" s="25">
        <v>453.9</v>
      </c>
      <c r="E35" s="55">
        <v>516.9</v>
      </c>
    </row>
    <row r="36" spans="1:5" s="55" customFormat="1" ht="42.75" customHeight="1">
      <c r="A36" s="76" t="s">
        <v>80</v>
      </c>
      <c r="B36" s="77">
        <v>3503.4</v>
      </c>
      <c r="C36" s="77">
        <v>3589.3</v>
      </c>
      <c r="D36" s="77">
        <v>3655.1</v>
      </c>
      <c r="E36" s="57">
        <v>3825.9</v>
      </c>
    </row>
    <row r="37" spans="1:5" s="55" customFormat="1" ht="12.75" customHeight="1">
      <c r="A37" s="74" t="s">
        <v>81</v>
      </c>
      <c r="B37" s="25">
        <v>1202.6</v>
      </c>
      <c r="C37" s="25">
        <v>1238.8</v>
      </c>
      <c r="D37" s="25">
        <v>1263.8</v>
      </c>
      <c r="E37" s="55">
        <v>1327.7</v>
      </c>
    </row>
    <row r="38" spans="1:5" s="57" customFormat="1" ht="12.75" customHeight="1">
      <c r="A38" s="74" t="s">
        <v>82</v>
      </c>
      <c r="B38" s="25">
        <v>1018.3</v>
      </c>
      <c r="C38" s="25">
        <v>1055</v>
      </c>
      <c r="D38" s="25">
        <v>1073.3</v>
      </c>
      <c r="E38" s="55">
        <v>1127.6</v>
      </c>
    </row>
    <row r="39" spans="1:5" s="55" customFormat="1" ht="12.75" customHeight="1">
      <c r="A39" s="74" t="s">
        <v>83</v>
      </c>
      <c r="B39" s="36">
        <v>922.9</v>
      </c>
      <c r="C39" s="36">
        <v>931.4</v>
      </c>
      <c r="D39" s="36">
        <v>944.7</v>
      </c>
      <c r="E39" s="55">
        <v>984.1</v>
      </c>
    </row>
    <row r="40" spans="1:5" s="55" customFormat="1" ht="12.75" customHeight="1">
      <c r="A40" s="74" t="s">
        <v>84</v>
      </c>
      <c r="B40" s="36">
        <v>121.8</v>
      </c>
      <c r="C40" s="36">
        <v>120.5</v>
      </c>
      <c r="D40" s="36">
        <v>126.9</v>
      </c>
      <c r="E40" s="55">
        <v>135.6</v>
      </c>
    </row>
    <row r="41" spans="1:5" s="132" customFormat="1" ht="12.75" customHeight="1">
      <c r="A41" s="74" t="s">
        <v>85</v>
      </c>
      <c r="B41" s="25">
        <v>125.9</v>
      </c>
      <c r="C41" s="25">
        <v>127.3</v>
      </c>
      <c r="D41" s="25">
        <v>131.3</v>
      </c>
      <c r="E41" s="132">
        <v>135.2</v>
      </c>
    </row>
    <row r="42" spans="1:5" ht="34.5" customHeight="1">
      <c r="A42" s="74" t="s">
        <v>86</v>
      </c>
      <c r="B42" s="88">
        <v>111.9</v>
      </c>
      <c r="C42" s="88">
        <v>116.3</v>
      </c>
      <c r="D42" s="119">
        <v>115.1</v>
      </c>
      <c r="E42" s="7">
        <v>115.7</v>
      </c>
    </row>
    <row r="43" spans="1:5" ht="12.75" customHeight="1">
      <c r="A43" s="120" t="s">
        <v>116</v>
      </c>
      <c r="B43" s="121">
        <v>10923.8</v>
      </c>
      <c r="C43" s="121">
        <v>11122.1</v>
      </c>
      <c r="D43" s="121">
        <v>11462.6</v>
      </c>
      <c r="E43" s="121">
        <v>12032.7</v>
      </c>
    </row>
    <row r="44" spans="1:5" s="88" customFormat="1" ht="12.75" customHeight="1">
      <c r="A44" s="134" t="s">
        <v>117</v>
      </c>
      <c r="B44" s="135">
        <v>174618.4</v>
      </c>
      <c r="C44" s="135">
        <v>176569.7</v>
      </c>
      <c r="D44" s="135">
        <v>181326.2</v>
      </c>
      <c r="E44" s="135">
        <v>189370.1</v>
      </c>
    </row>
    <row r="45" ht="12.75" customHeight="1">
      <c r="A45" s="46" t="s">
        <v>40</v>
      </c>
    </row>
  </sheetData>
  <sheetProtection selectLockedCells="1" selectUnlockedCells="1"/>
  <mergeCells count="6">
    <mergeCell ref="A1:D1"/>
    <mergeCell ref="A3:A4"/>
    <mergeCell ref="B3:B4"/>
    <mergeCell ref="C3:C4"/>
    <mergeCell ref="D3:D4"/>
    <mergeCell ref="E3:E4"/>
  </mergeCells>
  <hyperlinks>
    <hyperlink ref="F2" location="Indice!A18" display="Ritorna all'Indice"/>
  </hyperlinks>
  <printOptions/>
  <pageMargins left="0.7479166666666667" right="0.7479166666666667" top="0.6201388888888889" bottom="0.6201388888888889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2016-12-15T14:49:42Z</cp:lastPrinted>
  <dcterms:created xsi:type="dcterms:W3CDTF">2008-05-06T08:29:23Z</dcterms:created>
  <dcterms:modified xsi:type="dcterms:W3CDTF">2021-01-11T08:39:52Z</dcterms:modified>
  <cp:category/>
  <cp:version/>
  <cp:contentType/>
  <cp:contentStatus/>
  <cp:revision>20</cp:revision>
</cp:coreProperties>
</file>