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Excel_BuiltIn_Print_Area" localSheetId="0">'Foglio1'!$B$1:$L$55</definedName>
  </definedNames>
  <calcPr fullCalcOnLoad="1"/>
</workbook>
</file>

<file path=xl/sharedStrings.xml><?xml version="1.0" encoding="utf-8"?>
<sst xmlns="http://schemas.openxmlformats.org/spreadsheetml/2006/main" count="70" uniqueCount="60">
  <si>
    <t>ALLEGATO B</t>
  </si>
  <si>
    <t>SCHEDA RIASSUNTIVA DELLA PROPOSTA PRESENTATA</t>
  </si>
  <si>
    <t>Comune di</t>
  </si>
  <si>
    <t xml:space="preserve">Localizzazione </t>
  </si>
  <si>
    <t>Io sottoscritto/a</t>
  </si>
  <si>
    <t>nato/a</t>
  </si>
  <si>
    <t>il</t>
  </si>
  <si>
    <t>c.f.</t>
  </si>
  <si>
    <t>e residente in</t>
  </si>
  <si>
    <t>Via</t>
  </si>
  <si>
    <t>Prov.</t>
  </si>
  <si>
    <t>In qualità di Amministratore Unico / Legale Rappresentante della Società</t>
  </si>
  <si>
    <t>con Sede Sociale in</t>
  </si>
  <si>
    <t xml:space="preserve">                      Via                              n.           (   )</t>
  </si>
  <si>
    <t>P.Iva</t>
  </si>
  <si>
    <t>proprietaria/o degli</t>
  </si>
  <si>
    <t>immobili oggetto della presente offerta, in relazione al Bando di Avviso Pubblico per Manifestazione d’Interesse promosso dal Comune</t>
  </si>
  <si>
    <t>ai sensi del DPR n. 445/2000 DICHIARA QUANTO SEGUE:</t>
  </si>
  <si>
    <t>Numero Alloggi oggetto di offerta di vendita</t>
  </si>
  <si>
    <t>Alloggi in pronta consegna</t>
  </si>
  <si>
    <t>Selezionare</t>
  </si>
  <si>
    <r>
      <rPr>
        <sz val="10"/>
        <rFont val="Arial"/>
        <family val="0"/>
      </rPr>
      <t xml:space="preserve">Immobile  ultimato/ristrutturato da non più di 4 anni </t>
    </r>
    <r>
      <rPr>
        <i/>
        <sz val="8"/>
        <rFont val="Arial"/>
        <family val="0"/>
      </rPr>
      <t xml:space="preserve"> </t>
    </r>
  </si>
  <si>
    <t xml:space="preserve">Presenza di Alloggi accessibili e/o di alloggi per disabili al piano terra </t>
  </si>
  <si>
    <t xml:space="preserve">Edificio in classe A </t>
  </si>
  <si>
    <t xml:space="preserve">DETERMINAZIONE DEL VALORE IMMOBILIARE SU BASE OMI </t>
  </si>
  <si>
    <t xml:space="preserve">ZONA/FASCIA OMI </t>
  </si>
  <si>
    <t>DESTINAZIONE</t>
  </si>
  <si>
    <t>RELATIVO VALORE MASSIMO/MQ</t>
  </si>
  <si>
    <t xml:space="preserve">SUPERFICIE COMMERCIALE* </t>
  </si>
  <si>
    <t xml:space="preserve">VALORE OMI RISULTANTE </t>
  </si>
  <si>
    <r>
      <rPr>
        <b/>
        <sz val="10"/>
        <rFont val="Arial"/>
        <family val="0"/>
      </rPr>
      <t xml:space="preserve">VALORE OMI INCREMENTATO DEL 30% </t>
    </r>
    <r>
      <rPr>
        <b/>
        <i/>
        <sz val="10"/>
        <rFont val="Arial"/>
        <family val="0"/>
      </rPr>
      <t>( nei casi previsti)</t>
    </r>
  </si>
  <si>
    <t xml:space="preserve">ABITAZIONE CIVILE </t>
  </si>
  <si>
    <t>BOX</t>
  </si>
  <si>
    <t>* Come da dettaglio allegato</t>
  </si>
  <si>
    <t>DETERMINAZIONE DEL PREZZO MASSIMO RICONOSCIBILE PARAMETRI REGIONALI</t>
  </si>
  <si>
    <t>TIPOLOGIA EDILIZIA</t>
  </si>
  <si>
    <r>
      <rPr>
        <b/>
        <sz val="10"/>
        <rFont val="Arial"/>
        <family val="2"/>
      </rPr>
      <t xml:space="preserve">PREZZO UNITARIO PER MQ DI SUPERFICIE COMPLESSIVA     </t>
    </r>
    <r>
      <rPr>
        <i/>
        <sz val="10"/>
        <rFont val="Arial"/>
        <family val="2"/>
      </rPr>
      <t>(Massimale Regionale incrementato del 20%)</t>
    </r>
  </si>
  <si>
    <t>SUPERFICIE COMPLESSIVA*      Sc= Su+ 60%(Snr+Sp)</t>
  </si>
  <si>
    <t>PREZZO MASSIMO RICONOSCIBILE IMMOBILE</t>
  </si>
  <si>
    <t>Selezionare la tipologia Edilizia che ricorre</t>
  </si>
  <si>
    <t>PREZZO MASSIMO  DI ACQUISTO</t>
  </si>
  <si>
    <t>€.</t>
  </si>
  <si>
    <t>IL PREZZO MASSIMO DI ACQUISTO è il minore tra il valore immobiliare su base OMI e il Prezzo Massimo Riconoscibile</t>
  </si>
  <si>
    <t>RIBASSO PERCENTUALE OFFERTO SUL PREZZO MASSIMO DI ACQUISTO:</t>
  </si>
  <si>
    <t>%</t>
  </si>
  <si>
    <t>PREZZO NETTO DI ACQUISIZIONE IMMOBILE</t>
  </si>
  <si>
    <t>(Prezzo massimo di acquisto scontato del ribasso offerto)</t>
  </si>
  <si>
    <r>
      <rPr>
        <u val="single"/>
        <sz val="10"/>
        <rFont val="Arial"/>
        <family val="0"/>
      </rPr>
      <t>Spese Accessorie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(se presenti)</t>
    </r>
  </si>
  <si>
    <t>Oneri notarili:</t>
  </si>
  <si>
    <t>Spese di registrazione:</t>
  </si>
  <si>
    <t>Spese di trascrizione:</t>
  </si>
  <si>
    <t>I.V.A.</t>
  </si>
  <si>
    <t>TOTALE COSTO OFFERTA</t>
  </si>
  <si>
    <t>Luogo e data</t>
  </si>
  <si>
    <t>Il Proponente</t>
  </si>
  <si>
    <t>Dichiaro di aver ricevuto completa informativa in merito al trattamento dei dati personali ai sensi del d.lgs n. 196/2003 e del regolamento</t>
  </si>
  <si>
    <t>UE 2016/679 (GDPR) e di averne preso visione.</t>
  </si>
  <si>
    <t>Luogo e data _________________________</t>
  </si>
  <si>
    <t xml:space="preserve"> </t>
  </si>
  <si>
    <t>Firma 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</si>
</sst>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€&quot;"/>
    <numFmt numFmtId="166" formatCode="0.00"/>
    <numFmt numFmtId="167" formatCode="#,##0.00&quot;   &quot;"/>
    <numFmt numFmtId="168" formatCode="#,##0.00\ _€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right" vertical="top"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 horizontal="left"/>
      <protection locked="0"/>
    </xf>
    <xf numFmtId="164" fontId="0" fillId="0" borderId="0" xfId="0" applyFont="1" applyAlignment="1">
      <alignment horizontal="right" wrapText="1"/>
    </xf>
    <xf numFmtId="164" fontId="0" fillId="0" borderId="2" xfId="0" applyFont="1" applyBorder="1" applyAlignment="1" applyProtection="1">
      <alignment horizontal="left" wrapText="1"/>
      <protection locked="0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0" fillId="0" borderId="1" xfId="0" applyFont="1" applyBorder="1" applyAlignment="1" applyProtection="1">
      <alignment horizontal="left" wrapText="1"/>
      <protection locked="0"/>
    </xf>
    <xf numFmtId="164" fontId="0" fillId="0" borderId="0" xfId="0" applyFont="1" applyBorder="1" applyAlignment="1">
      <alignment horizontal="right" wrapText="1"/>
    </xf>
    <xf numFmtId="164" fontId="0" fillId="0" borderId="3" xfId="0" applyFont="1" applyBorder="1" applyAlignment="1">
      <alignment horizontal="center" wrapText="1"/>
    </xf>
    <xf numFmtId="164" fontId="0" fillId="0" borderId="0" xfId="0" applyFont="1" applyBorder="1" applyAlignment="1">
      <alignment horizontal="left"/>
    </xf>
    <xf numFmtId="164" fontId="0" fillId="0" borderId="2" xfId="0" applyFont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left"/>
      <protection/>
    </xf>
    <xf numFmtId="164" fontId="0" fillId="0" borderId="1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1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4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/>
    </xf>
    <xf numFmtId="164" fontId="0" fillId="0" borderId="0" xfId="0" applyFont="1" applyAlignment="1">
      <alignment vertical="center"/>
    </xf>
    <xf numFmtId="164" fontId="0" fillId="0" borderId="4" xfId="0" applyFont="1" applyBorder="1" applyAlignment="1" applyProtection="1">
      <alignment horizontal="center"/>
      <protection locked="0"/>
    </xf>
    <xf numFmtId="164" fontId="4" fillId="2" borderId="5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2" fillId="0" borderId="6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0" fillId="0" borderId="5" xfId="0" applyBorder="1" applyAlignment="1" applyProtection="1">
      <alignment horizontal="center" vertical="center"/>
      <protection locked="0"/>
    </xf>
    <xf numFmtId="164" fontId="0" fillId="0" borderId="7" xfId="0" applyFont="1" applyBorder="1" applyAlignment="1" applyProtection="1">
      <alignment horizontal="center" vertical="center" wrapText="1"/>
      <protection/>
    </xf>
    <xf numFmtId="165" fontId="0" fillId="0" borderId="5" xfId="0" applyNumberFormat="1" applyFont="1" applyBorder="1" applyAlignment="1" applyProtection="1">
      <alignment horizontal="center" vertical="center" wrapText="1"/>
      <protection locked="0"/>
    </xf>
    <xf numFmtId="166" fontId="0" fillId="0" borderId="5" xfId="0" applyNumberFormat="1" applyFont="1" applyBorder="1" applyAlignment="1" applyProtection="1">
      <alignment horizontal="center" vertical="center" wrapText="1"/>
      <protection locked="0"/>
    </xf>
    <xf numFmtId="165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8" xfId="0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 vertical="center" wrapText="1"/>
      <protection/>
    </xf>
    <xf numFmtId="164" fontId="0" fillId="0" borderId="0" xfId="0" applyFont="1" applyAlignment="1">
      <alignment vertical="top"/>
    </xf>
    <xf numFmtId="164" fontId="0" fillId="0" borderId="3" xfId="0" applyFont="1" applyBorder="1" applyAlignment="1" applyProtection="1">
      <alignment horizontal="center" vertical="center" wrapText="1"/>
      <protection/>
    </xf>
    <xf numFmtId="165" fontId="0" fillId="0" borderId="3" xfId="0" applyNumberFormat="1" applyFont="1" applyBorder="1" applyAlignment="1" applyProtection="1">
      <alignment horizontal="center" vertical="center" wrapText="1"/>
      <protection/>
    </xf>
    <xf numFmtId="166" fontId="0" fillId="0" borderId="3" xfId="0" applyNumberFormat="1" applyFont="1" applyBorder="1" applyAlignment="1" applyProtection="1">
      <alignment horizontal="center" vertical="center" wrapText="1"/>
      <protection/>
    </xf>
    <xf numFmtId="165" fontId="0" fillId="0" borderId="7" xfId="0" applyNumberFormat="1" applyFont="1" applyBorder="1" applyAlignment="1" applyProtection="1">
      <alignment horizontal="center" vertical="center" wrapText="1"/>
      <protection/>
    </xf>
    <xf numFmtId="164" fontId="4" fillId="2" borderId="5" xfId="0" applyFont="1" applyFill="1" applyBorder="1" applyAlignment="1">
      <alignment horizontal="center"/>
    </xf>
    <xf numFmtId="164" fontId="2" fillId="3" borderId="0" xfId="0" applyFont="1" applyFill="1" applyBorder="1" applyAlignment="1">
      <alignment/>
    </xf>
    <xf numFmtId="164" fontId="2" fillId="0" borderId="9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4" fontId="0" fillId="0" borderId="5" xfId="0" applyFont="1" applyBorder="1" applyAlignment="1" applyProtection="1">
      <alignment horizontal="center" vertical="center" wrapText="1"/>
      <protection locked="0"/>
    </xf>
    <xf numFmtId="165" fontId="0" fillId="0" borderId="5" xfId="0" applyNumberFormat="1" applyFont="1" applyBorder="1" applyAlignment="1">
      <alignment horizontal="center" vertical="center" wrapText="1"/>
    </xf>
    <xf numFmtId="166" fontId="0" fillId="0" borderId="9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4" fontId="2" fillId="0" borderId="10" xfId="0" applyFont="1" applyFill="1" applyBorder="1" applyAlignment="1">
      <alignment horizontal="left" vertical="center" wrapText="1"/>
    </xf>
    <xf numFmtId="164" fontId="0" fillId="0" borderId="3" xfId="0" applyFont="1" applyFill="1" applyBorder="1" applyAlignment="1">
      <alignment vertical="center" wrapText="1"/>
    </xf>
    <xf numFmtId="164" fontId="2" fillId="0" borderId="7" xfId="0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horizontal="left" vertical="center" wrapText="1"/>
    </xf>
    <xf numFmtId="164" fontId="6" fillId="0" borderId="10" xfId="0" applyFont="1" applyBorder="1" applyAlignment="1">
      <alignment vertical="center"/>
    </xf>
    <xf numFmtId="164" fontId="0" fillId="0" borderId="3" xfId="0" applyFont="1" applyBorder="1" applyAlignment="1">
      <alignment/>
    </xf>
    <xf numFmtId="164" fontId="6" fillId="0" borderId="2" xfId="0" applyFont="1" applyBorder="1" applyAlignment="1">
      <alignment horizontal="right" vertical="center"/>
    </xf>
    <xf numFmtId="167" fontId="6" fillId="0" borderId="5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4" fontId="0" fillId="0" borderId="1" xfId="0" applyFont="1" applyBorder="1" applyAlignment="1">
      <alignment/>
    </xf>
    <xf numFmtId="164" fontId="7" fillId="0" borderId="0" xfId="0" applyFont="1" applyAlignment="1">
      <alignment vertical="center"/>
    </xf>
    <xf numFmtId="164" fontId="0" fillId="0" borderId="9" xfId="0" applyFont="1" applyBorder="1" applyAlignment="1">
      <alignment/>
    </xf>
    <xf numFmtId="164" fontId="0" fillId="0" borderId="2" xfId="0" applyFont="1" applyBorder="1" applyAlignment="1">
      <alignment horizontal="right"/>
    </xf>
    <xf numFmtId="164" fontId="0" fillId="0" borderId="2" xfId="0" applyFont="1" applyBorder="1" applyAlignment="1">
      <alignment/>
    </xf>
    <xf numFmtId="168" fontId="0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12" xfId="0" applyFont="1" applyBorder="1" applyAlignment="1">
      <alignment vertical="center"/>
    </xf>
    <xf numFmtId="164" fontId="0" fillId="0" borderId="13" xfId="0" applyFont="1" applyBorder="1" applyAlignment="1">
      <alignment/>
    </xf>
    <xf numFmtId="164" fontId="6" fillId="0" borderId="13" xfId="0" applyFont="1" applyBorder="1" applyAlignment="1">
      <alignment horizontal="right" vertical="center"/>
    </xf>
    <xf numFmtId="167" fontId="6" fillId="0" borderId="14" xfId="0" applyNumberFormat="1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4" fontId="0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workbookViewId="0" topLeftCell="A1">
      <selection activeCell="C59" sqref="C59"/>
    </sheetView>
  </sheetViews>
  <sheetFormatPr defaultColWidth="8.00390625" defaultRowHeight="12.75" customHeight="1"/>
  <cols>
    <col min="1" max="1" width="18.28125" style="0" customWidth="1"/>
    <col min="2" max="2" width="18.140625" style="1" customWidth="1"/>
    <col min="3" max="3" width="17.8515625" style="1" customWidth="1"/>
    <col min="4" max="4" width="8.421875" style="1" customWidth="1"/>
    <col min="5" max="5" width="7.8515625" style="1" customWidth="1"/>
    <col min="6" max="6" width="7.7109375" style="1" customWidth="1"/>
    <col min="7" max="7" width="13.8515625" style="1" customWidth="1"/>
    <col min="8" max="10" width="3.7109375" style="1" customWidth="1"/>
    <col min="11" max="11" width="8.00390625" style="1" customWidth="1"/>
    <col min="12" max="12" width="5.140625" style="1" customWidth="1"/>
    <col min="13" max="242" width="9.00390625" style="1" customWidth="1"/>
    <col min="243" max="16384" width="9.00390625" style="0" customWidth="1"/>
  </cols>
  <sheetData>
    <row r="1" spans="9:12" ht="18.75" customHeight="1">
      <c r="I1" s="2" t="s">
        <v>0</v>
      </c>
      <c r="J1" s="2"/>
      <c r="K1" s="2"/>
      <c r="L1" s="2"/>
    </row>
    <row r="2" spans="1:12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customHeight="1">
      <c r="A4" s="4" t="s">
        <v>2</v>
      </c>
      <c r="B4" s="5"/>
      <c r="C4" s="4" t="s">
        <v>3</v>
      </c>
      <c r="D4" s="6"/>
      <c r="E4" s="6"/>
      <c r="F4" s="6"/>
      <c r="G4" s="6"/>
      <c r="H4" s="6"/>
      <c r="I4" s="6"/>
      <c r="J4" s="6"/>
      <c r="K4" s="6"/>
      <c r="L4" s="6"/>
    </row>
    <row r="5" spans="1:256" s="10" customFormat="1" ht="18" customHeight="1">
      <c r="A5" s="7" t="s">
        <v>4</v>
      </c>
      <c r="B5" s="8"/>
      <c r="C5" s="7" t="s">
        <v>5</v>
      </c>
      <c r="D5" s="8"/>
      <c r="E5" s="8"/>
      <c r="F5" s="7" t="s">
        <v>6</v>
      </c>
      <c r="G5" s="8"/>
      <c r="H5" s="9" t="s">
        <v>7</v>
      </c>
      <c r="I5" s="8"/>
      <c r="J5" s="8"/>
      <c r="K5" s="8"/>
      <c r="L5" s="8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0" customFormat="1" ht="18" customHeight="1">
      <c r="A6" s="7" t="s">
        <v>8</v>
      </c>
      <c r="B6" s="12"/>
      <c r="C6" s="12"/>
      <c r="D6" s="13" t="s">
        <v>9</v>
      </c>
      <c r="E6" s="12"/>
      <c r="F6" s="12"/>
      <c r="G6" s="12"/>
      <c r="H6" s="12"/>
      <c r="I6" s="14" t="s">
        <v>10</v>
      </c>
      <c r="J6" s="14"/>
      <c r="K6" s="8"/>
      <c r="L6" s="8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0" customFormat="1" ht="18" customHeight="1">
      <c r="A7" s="15" t="s">
        <v>11</v>
      </c>
      <c r="B7" s="15"/>
      <c r="C7" s="15"/>
      <c r="D7" s="15"/>
      <c r="E7" s="16"/>
      <c r="F7" s="16"/>
      <c r="G7" s="16"/>
      <c r="H7" s="17" t="s">
        <v>12</v>
      </c>
      <c r="I7" s="17"/>
      <c r="J7" s="17"/>
      <c r="K7" s="17"/>
      <c r="L7" s="17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0" customFormat="1" ht="18" customHeight="1">
      <c r="A8" s="18" t="s">
        <v>13</v>
      </c>
      <c r="B8" s="18"/>
      <c r="C8" s="18"/>
      <c r="D8" s="18"/>
      <c r="E8" s="18"/>
      <c r="F8" s="19" t="s">
        <v>14</v>
      </c>
      <c r="G8" s="20"/>
      <c r="H8" s="20"/>
      <c r="I8" s="21" t="s">
        <v>15</v>
      </c>
      <c r="J8" s="21"/>
      <c r="K8" s="21"/>
      <c r="L8" s="2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0" customFormat="1" ht="18" customHeight="1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3:12" ht="5.25" customHeight="1"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" customHeight="1">
      <c r="A11" s="24" t="s">
        <v>17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5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1" ht="18" customHeight="1">
      <c r="A13" s="1" t="s">
        <v>18</v>
      </c>
      <c r="C13" s="23"/>
      <c r="D13" s="26"/>
      <c r="E13" s="23"/>
      <c r="F13" s="23"/>
      <c r="G13" s="23"/>
      <c r="H13" s="23"/>
      <c r="I13" s="23"/>
      <c r="J13" s="23"/>
      <c r="K13" s="23"/>
    </row>
    <row r="14" spans="3:12" ht="5.25" customHeight="1">
      <c r="C14" s="23"/>
      <c r="D14" s="23"/>
      <c r="E14" s="23"/>
      <c r="F14" s="23"/>
      <c r="G14" s="23"/>
      <c r="H14" s="23"/>
      <c r="I14" s="23"/>
      <c r="J14" s="23"/>
      <c r="K14" s="23"/>
      <c r="L14" s="27"/>
    </row>
    <row r="15" spans="1:8" ht="16.5" customHeight="1">
      <c r="A15" s="28" t="s">
        <v>19</v>
      </c>
      <c r="E15" s="27"/>
      <c r="F15" s="29" t="s">
        <v>20</v>
      </c>
      <c r="G15" s="29"/>
      <c r="H15" s="29"/>
    </row>
    <row r="16" ht="5.25" customHeight="1">
      <c r="C16" s="23"/>
    </row>
    <row r="17" spans="1:8" ht="17.25" customHeight="1">
      <c r="A17" s="28" t="s">
        <v>21</v>
      </c>
      <c r="F17" s="29" t="s">
        <v>20</v>
      </c>
      <c r="G17" s="29"/>
      <c r="H17" s="29"/>
    </row>
    <row r="18" ht="5.25" customHeight="1">
      <c r="C18" s="23"/>
    </row>
    <row r="19" spans="1:8" ht="17.25" customHeight="1">
      <c r="A19" s="28" t="s">
        <v>22</v>
      </c>
      <c r="F19" s="29" t="s">
        <v>20</v>
      </c>
      <c r="G19" s="29"/>
      <c r="H19" s="29"/>
    </row>
    <row r="20" ht="5.25" customHeight="1">
      <c r="C20" s="23"/>
    </row>
    <row r="21" spans="1:8" ht="18.75" customHeight="1">
      <c r="A21" s="28" t="s">
        <v>23</v>
      </c>
      <c r="F21" s="29" t="s">
        <v>20</v>
      </c>
      <c r="G21" s="29"/>
      <c r="H21" s="29"/>
    </row>
    <row r="22" spans="3:12" ht="5.25" customHeight="1">
      <c r="C22" s="23"/>
      <c r="K22" s="23"/>
      <c r="L22" s="23"/>
    </row>
    <row r="23" ht="5.25" customHeight="1">
      <c r="B23" s="28"/>
    </row>
    <row r="24" spans="1:13" ht="12.75" customHeight="1">
      <c r="A24" s="30" t="s">
        <v>24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</row>
    <row r="25" ht="5.25" customHeight="1"/>
    <row r="26" spans="1:49" ht="51.75" customHeight="1">
      <c r="A26" s="32" t="s">
        <v>25</v>
      </c>
      <c r="B26" s="33" t="s">
        <v>26</v>
      </c>
      <c r="C26" s="33" t="s">
        <v>27</v>
      </c>
      <c r="D26" s="33" t="s">
        <v>28</v>
      </c>
      <c r="E26" s="33"/>
      <c r="F26" s="33" t="s">
        <v>29</v>
      </c>
      <c r="G26" s="33"/>
      <c r="H26" s="34" t="s">
        <v>30</v>
      </c>
      <c r="I26" s="34"/>
      <c r="J26" s="34"/>
      <c r="K26" s="34"/>
      <c r="L26" s="34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 ht="51.75" customHeight="1">
      <c r="A27" s="35"/>
      <c r="B27" s="36" t="s">
        <v>31</v>
      </c>
      <c r="C27" s="37"/>
      <c r="D27" s="38"/>
      <c r="E27" s="38"/>
      <c r="F27" s="39">
        <f aca="true" t="shared" si="0" ref="F27:F28">C27*D27</f>
        <v>0</v>
      </c>
      <c r="G27" s="39"/>
      <c r="H27" s="39">
        <f>IF(F17="SI",F27*1.3,IF(F17="NO","","ATT.NE: Campo obbligatorio non selezionato!"))</f>
        <v>0</v>
      </c>
      <c r="I27" s="39"/>
      <c r="J27" s="39"/>
      <c r="K27" s="39"/>
      <c r="L27" s="3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 ht="51.75" customHeight="1">
      <c r="A28" s="40"/>
      <c r="B28" s="36" t="s">
        <v>32</v>
      </c>
      <c r="C28" s="37"/>
      <c r="D28" s="38"/>
      <c r="E28" s="38"/>
      <c r="F28" s="41">
        <f t="shared" si="0"/>
        <v>0</v>
      </c>
      <c r="G28" s="41"/>
      <c r="H28" s="39">
        <f>IF(F17="SI",F28*1.3,IF(F17="NO","","ATT.NE: Campo obbligatorio non selezionato!"))</f>
        <v>0</v>
      </c>
      <c r="I28" s="39"/>
      <c r="J28" s="39"/>
      <c r="K28" s="39"/>
      <c r="L28" s="3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 ht="51.75" customHeight="1">
      <c r="A29" s="42" t="s">
        <v>33</v>
      </c>
      <c r="B29" s="43"/>
      <c r="C29" s="44"/>
      <c r="D29" s="45"/>
      <c r="E29" s="45"/>
      <c r="F29" s="39">
        <f>F27+F28</f>
        <v>0</v>
      </c>
      <c r="G29" s="39"/>
      <c r="H29" s="46" t="e">
        <f>IF(H27="Selezione non effettuata!","ERRORE",IF(H28="Selezione non effettuata!","ERRORE",IF(H27="","",IF(H28="","",H27+H28))))</f>
        <v>#VALUE!</v>
      </c>
      <c r="I29" s="46"/>
      <c r="J29" s="46"/>
      <c r="K29" s="46"/>
      <c r="L29" s="4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2" spans="2:12" ht="12.75" customHeight="1">
      <c r="B32" s="47" t="s">
        <v>34</v>
      </c>
      <c r="C32" s="47"/>
      <c r="D32" s="47"/>
      <c r="E32" s="47"/>
      <c r="F32" s="47"/>
      <c r="G32" s="47"/>
      <c r="H32" s="47"/>
      <c r="I32" s="48"/>
      <c r="J32" s="48"/>
      <c r="K32" s="31"/>
      <c r="L32" s="31"/>
    </row>
    <row r="33" ht="6" customHeight="1"/>
    <row r="34" spans="2:12" ht="102.75" customHeight="1">
      <c r="B34" s="33" t="s">
        <v>35</v>
      </c>
      <c r="C34" s="33" t="s">
        <v>36</v>
      </c>
      <c r="D34" s="49" t="s">
        <v>37</v>
      </c>
      <c r="E34" s="49"/>
      <c r="F34" s="33" t="s">
        <v>38</v>
      </c>
      <c r="G34" s="33"/>
      <c r="H34" s="33"/>
      <c r="I34" s="50"/>
      <c r="J34" s="50"/>
      <c r="K34" s="51"/>
      <c r="L34" s="51"/>
    </row>
    <row r="35" spans="2:49" ht="51.75" customHeight="1">
      <c r="B35" s="52" t="s">
        <v>39</v>
      </c>
      <c r="C35" s="53">
        <f>IF(B35="SCHIERA",1899.14*1.2,IF(B35="LINEA",1869.1*1.2,IF(B35="TORRE",1823.99*1.2,0)))</f>
        <v>0</v>
      </c>
      <c r="D35" s="54"/>
      <c r="E35" s="54"/>
      <c r="F35" s="53">
        <f>D35*C35</f>
        <v>0</v>
      </c>
      <c r="G35" s="53"/>
      <c r="H35" s="53"/>
      <c r="I35" s="55"/>
      <c r="J35" s="55"/>
      <c r="K35" s="56"/>
      <c r="L35" s="5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ht="13.5" customHeight="1">
      <c r="B36" s="1" t="s">
        <v>33</v>
      </c>
    </row>
    <row r="37" ht="11.25" customHeight="1"/>
    <row r="38" spans="1:242" ht="21" customHeight="1">
      <c r="A38" s="57" t="s">
        <v>40</v>
      </c>
      <c r="B38" s="57"/>
      <c r="C38" s="58"/>
      <c r="D38" s="59" t="s">
        <v>41</v>
      </c>
      <c r="E38" s="60" t="e">
        <f>IF(H29="ERRORE","ERRORE",IF(H29="",IF(F29&lt;=F35,F29,F35),IF(H29&lt;=F35,H29,F35)))</f>
        <v>#VALUE!</v>
      </c>
      <c r="F38" s="60"/>
      <c r="G38" s="60"/>
      <c r="H38" s="60"/>
      <c r="I38" s="60"/>
      <c r="J38" s="60"/>
      <c r="K38" s="60"/>
      <c r="IH38"/>
    </row>
    <row r="39" spans="1:242" ht="43.5" customHeight="1">
      <c r="A39" s="61" t="s">
        <v>42</v>
      </c>
      <c r="B39" s="61"/>
      <c r="C39" s="61"/>
      <c r="D39" s="59"/>
      <c r="E39" s="60"/>
      <c r="F39" s="60"/>
      <c r="G39" s="60"/>
      <c r="H39" s="60"/>
      <c r="I39" s="60"/>
      <c r="J39" s="60"/>
      <c r="K39" s="60"/>
      <c r="IH39"/>
    </row>
    <row r="40" spans="1:242" ht="10.5" customHeight="1">
      <c r="A40" s="1"/>
      <c r="IH40"/>
    </row>
    <row r="41" spans="1:242" ht="15.75" customHeight="1">
      <c r="A41" s="1" t="s">
        <v>43</v>
      </c>
      <c r="G41" s="29"/>
      <c r="H41" s="27" t="s">
        <v>44</v>
      </c>
      <c r="I41"/>
      <c r="IH41"/>
    </row>
    <row r="42" spans="1:242" ht="9" customHeight="1">
      <c r="A42" s="1"/>
      <c r="IH42"/>
    </row>
    <row r="43" spans="1:242" ht="21" customHeight="1">
      <c r="A43" s="62" t="s">
        <v>45</v>
      </c>
      <c r="B43" s="63"/>
      <c r="C43" s="63"/>
      <c r="D43" s="64" t="s">
        <v>41</v>
      </c>
      <c r="E43" s="65" t="e">
        <f>E38-(E38*G41)/100</f>
        <v>#VALUE!</v>
      </c>
      <c r="F43" s="65"/>
      <c r="G43" s="65"/>
      <c r="H43" s="65"/>
      <c r="I43" s="65"/>
      <c r="J43" s="65"/>
      <c r="K43" s="65"/>
      <c r="IH43"/>
    </row>
    <row r="44" spans="1:242" ht="12.75" customHeight="1">
      <c r="A44" s="66" t="s">
        <v>46</v>
      </c>
      <c r="B44" s="67"/>
      <c r="C44" s="67"/>
      <c r="D44" s="64"/>
      <c r="E44" s="65"/>
      <c r="F44" s="65"/>
      <c r="G44" s="65"/>
      <c r="H44" s="65"/>
      <c r="I44" s="65"/>
      <c r="J44" s="65"/>
      <c r="K44" s="65"/>
      <c r="IH44"/>
    </row>
    <row r="45" spans="1:242" ht="8.25" customHeight="1">
      <c r="A45" s="1"/>
      <c r="IH45"/>
    </row>
    <row r="46" spans="1:242" ht="18" customHeight="1">
      <c r="A46" s="68" t="s">
        <v>47</v>
      </c>
      <c r="IH46"/>
    </row>
    <row r="47" spans="1:242" ht="15" customHeight="1">
      <c r="A47" s="69" t="s">
        <v>48</v>
      </c>
      <c r="B47" s="70"/>
      <c r="C47" s="71"/>
      <c r="D47" s="70" t="s">
        <v>41</v>
      </c>
      <c r="E47" s="72"/>
      <c r="F47" s="72"/>
      <c r="G47" s="72"/>
      <c r="H47" s="72"/>
      <c r="I47" s="72"/>
      <c r="J47" s="72"/>
      <c r="K47" s="72"/>
      <c r="IH47"/>
    </row>
    <row r="48" spans="1:242" ht="15" customHeight="1">
      <c r="A48" s="69" t="s">
        <v>49</v>
      </c>
      <c r="B48" s="70"/>
      <c r="C48" s="71"/>
      <c r="D48" s="70" t="s">
        <v>41</v>
      </c>
      <c r="E48" s="72"/>
      <c r="F48" s="72"/>
      <c r="G48" s="72"/>
      <c r="H48" s="72"/>
      <c r="I48" s="72"/>
      <c r="J48" s="72"/>
      <c r="K48" s="72"/>
      <c r="IH48"/>
    </row>
    <row r="49" spans="1:242" ht="15" customHeight="1">
      <c r="A49" s="69" t="s">
        <v>50</v>
      </c>
      <c r="B49" s="70"/>
      <c r="C49" s="71"/>
      <c r="D49" s="70" t="s">
        <v>41</v>
      </c>
      <c r="E49" s="72"/>
      <c r="F49" s="72"/>
      <c r="G49" s="72"/>
      <c r="H49" s="72"/>
      <c r="I49" s="72"/>
      <c r="J49" s="72"/>
      <c r="K49" s="72"/>
      <c r="IH49"/>
    </row>
    <row r="50" spans="1:242" ht="15" customHeight="1">
      <c r="A50" s="69" t="s">
        <v>51</v>
      </c>
      <c r="B50" s="70"/>
      <c r="C50" s="71"/>
      <c r="D50" s="70" t="s">
        <v>41</v>
      </c>
      <c r="E50" s="72"/>
      <c r="F50" s="72"/>
      <c r="G50" s="72"/>
      <c r="H50" s="72"/>
      <c r="I50" s="72"/>
      <c r="J50" s="72"/>
      <c r="K50" s="72"/>
      <c r="IH50"/>
    </row>
    <row r="51" spans="1:242" ht="8.25" customHeight="1">
      <c r="A51" s="1"/>
      <c r="IH51"/>
    </row>
    <row r="52" spans="1:242" ht="39.75" customHeight="1">
      <c r="A52" s="73" t="s">
        <v>52</v>
      </c>
      <c r="B52" s="74"/>
      <c r="C52" s="74"/>
      <c r="D52" s="75" t="s">
        <v>41</v>
      </c>
      <c r="E52" s="76" t="e">
        <f>E43+E47+E48+E49+E50</f>
        <v>#VALUE!</v>
      </c>
      <c r="F52" s="76"/>
      <c r="G52" s="76"/>
      <c r="H52" s="76"/>
      <c r="I52" s="76"/>
      <c r="J52" s="76"/>
      <c r="K52" s="76"/>
      <c r="IH52"/>
    </row>
    <row r="53" spans="1:242" ht="12.75" customHeight="1">
      <c r="A53" s="1"/>
      <c r="IH53"/>
    </row>
    <row r="54" spans="1:242" ht="12.75" customHeight="1">
      <c r="A54" s="4" t="s">
        <v>53</v>
      </c>
      <c r="B54" s="77"/>
      <c r="E54" s="23" t="s">
        <v>54</v>
      </c>
      <c r="F54" s="23"/>
      <c r="G54" s="23"/>
      <c r="H54" s="23"/>
      <c r="I54" s="23"/>
      <c r="J54" s="23"/>
      <c r="IH54"/>
    </row>
    <row r="55" spans="1:242" ht="12.75" customHeight="1">
      <c r="A55" s="1"/>
      <c r="E55" s="78"/>
      <c r="F55" s="78"/>
      <c r="G55" s="78"/>
      <c r="H55" s="78"/>
      <c r="I55" s="78"/>
      <c r="J55" s="78"/>
      <c r="IH55"/>
    </row>
    <row r="57" ht="12.75" customHeight="1">
      <c r="A57" t="s">
        <v>55</v>
      </c>
    </row>
    <row r="58" ht="12.75" customHeight="1">
      <c r="A58" t="s">
        <v>56</v>
      </c>
    </row>
    <row r="60" spans="1:5" ht="12.75" customHeight="1">
      <c r="A60" t="s">
        <v>57</v>
      </c>
      <c r="C60" s="1" t="s">
        <v>58</v>
      </c>
      <c r="E60" t="s">
        <v>59</v>
      </c>
    </row>
  </sheetData>
  <sheetProtection password="CF4C" sheet="1"/>
  <mergeCells count="52">
    <mergeCell ref="I1:L1"/>
    <mergeCell ref="A2:L2"/>
    <mergeCell ref="D4:L4"/>
    <mergeCell ref="D5:E5"/>
    <mergeCell ref="I5:L5"/>
    <mergeCell ref="B6:C6"/>
    <mergeCell ref="E6:H6"/>
    <mergeCell ref="I6:J6"/>
    <mergeCell ref="K6:L6"/>
    <mergeCell ref="A7:D7"/>
    <mergeCell ref="E7:G7"/>
    <mergeCell ref="H7:L7"/>
    <mergeCell ref="A8:E8"/>
    <mergeCell ref="G8:H8"/>
    <mergeCell ref="I8:L8"/>
    <mergeCell ref="A9:L9"/>
    <mergeCell ref="A11:L11"/>
    <mergeCell ref="F15:H15"/>
    <mergeCell ref="F17:H17"/>
    <mergeCell ref="F19:H19"/>
    <mergeCell ref="F21:H21"/>
    <mergeCell ref="A24:L24"/>
    <mergeCell ref="D26:E26"/>
    <mergeCell ref="F26:G26"/>
    <mergeCell ref="H26:L26"/>
    <mergeCell ref="D27:E27"/>
    <mergeCell ref="F27:G27"/>
    <mergeCell ref="H27:L27"/>
    <mergeCell ref="D28:E28"/>
    <mergeCell ref="F28:G28"/>
    <mergeCell ref="H28:L28"/>
    <mergeCell ref="D29:E29"/>
    <mergeCell ref="F29:G29"/>
    <mergeCell ref="H29:L29"/>
    <mergeCell ref="B32:H32"/>
    <mergeCell ref="D34:E34"/>
    <mergeCell ref="F34:H34"/>
    <mergeCell ref="D35:E35"/>
    <mergeCell ref="F35:H35"/>
    <mergeCell ref="A38:B38"/>
    <mergeCell ref="D38:D39"/>
    <mergeCell ref="E38:K39"/>
    <mergeCell ref="A39:C39"/>
    <mergeCell ref="D43:D44"/>
    <mergeCell ref="E43:K44"/>
    <mergeCell ref="E47:K47"/>
    <mergeCell ref="E48:K48"/>
    <mergeCell ref="E49:K49"/>
    <mergeCell ref="E50:K50"/>
    <mergeCell ref="E52:K52"/>
    <mergeCell ref="E54:J54"/>
    <mergeCell ref="E55:J55"/>
  </mergeCells>
  <dataValidations count="2">
    <dataValidation type="list" operator="equal" allowBlank="1" showErrorMessage="1" sqref="B35">
      <formula1>"Selezionare la tipologia Edilizia che ricorre,,SCHIERA,LINEA,TORRE"</formula1>
    </dataValidation>
    <dataValidation type="list" operator="equal" allowBlank="1" showErrorMessage="1" sqref="F15 F17 F19 F21">
      <formula1>"Selezionare,SI,NO"</formula1>
    </dataValidation>
  </dataValidations>
  <printOptions horizontalCentered="1" verticalCentered="1"/>
  <pageMargins left="0.7875" right="0.7875" top="0.5902777777777778" bottom="0.6298611111111111" header="0.5118055555555555" footer="0.5118055555555555"/>
  <pageSetup firstPageNumber="1" useFirstPageNumber="1"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Chiara Angioli</cp:lastModifiedBy>
  <cp:lastPrinted>2022-06-09T11:48:34Z</cp:lastPrinted>
  <dcterms:modified xsi:type="dcterms:W3CDTF">2022-06-23T14:10:20Z</dcterms:modified>
  <cp:category/>
  <cp:version/>
  <cp:contentType/>
  <cp:contentStatus/>
  <cp:revision>7</cp:revision>
</cp:coreProperties>
</file>