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6"/>
  </bookViews>
  <sheets>
    <sheet name="Indice" sheetId="1" r:id="rId1"/>
    <sheet name="Tavola 1 - Rispondenti" sheetId="2" r:id="rId2"/>
    <sheet name="Tavola 1.1" sheetId="3" r:id="rId3"/>
    <sheet name="Tavola 1.2" sheetId="4" r:id="rId4"/>
    <sheet name="Tavola 2.1" sheetId="5" r:id="rId5"/>
    <sheet name="Tavola 3.1" sheetId="6" r:id="rId6"/>
    <sheet name="Tavola 3.2" sheetId="7" r:id="rId7"/>
  </sheets>
  <definedNames>
    <definedName name="_xlnm.Print_Area" localSheetId="0">'Indice'!$A$1:$B$19</definedName>
    <definedName name="_xlnm.Print_Area" localSheetId="1">'Tavola 1 - Rispondenti'!$A$1:$F$21</definedName>
    <definedName name="_xlnm.Print_Area" localSheetId="2">'Tavola 1.1'!$A$1:$C$10</definedName>
    <definedName name="_xlnm.Print_Area" localSheetId="3">'Tavola 1.2'!$A$1:$G$19</definedName>
    <definedName name="_xlnm.Print_Area" localSheetId="4">'Tavola 2.1'!$A$1:$G$18</definedName>
    <definedName name="_xlnm.Print_Area" localSheetId="5">'Tavola 3.1'!$A$1:$G$18</definedName>
    <definedName name="_xlnm.Print_Area" localSheetId="6">'Tavola 3.2'!$A$1:$E$18</definedName>
    <definedName name="Excel_BuiltIn_Print_Area" localSheetId="0">'Indice'!$A$1:$B$19</definedName>
    <definedName name="Excel_BuiltIn_Print_Area" localSheetId="1">'Tavola 1 - Rispondenti'!$A$1:$F$21</definedName>
    <definedName name="Excel_BuiltIn_Print_Area" localSheetId="2">'Tavola 1.1'!$A$1:$C$10</definedName>
    <definedName name="Excel_BuiltIn_Print_Area" localSheetId="3">'Tavola 1.2'!$A$1:$G$19</definedName>
    <definedName name="Excel_BuiltIn_Print_Area" localSheetId="4">'Tavola 2.1'!$A$1:$G$18</definedName>
    <definedName name="Excel_BuiltIn_Print_Area" localSheetId="5">'Tavola 3.1'!$A$1:$G$18</definedName>
    <definedName name="Excel_BuiltIn_Print_Area" localSheetId="6">'Tavola 3.2'!$A$1:$E$18</definedName>
  </definedNames>
  <calcPr fullCalcOnLoad="1"/>
</workbook>
</file>

<file path=xl/sharedStrings.xml><?xml version="1.0" encoding="utf-8"?>
<sst xmlns="http://schemas.openxmlformats.org/spreadsheetml/2006/main" count="136" uniqueCount="79">
  <si>
    <t>Indagine sui Servizi ALGI relativi all'anno 2020</t>
  </si>
  <si>
    <t>Tavola 1</t>
  </si>
  <si>
    <t>Numero di direttori/dirigenti di Regione Toscana (Giunta) per Direzione, numero di rispondenti, tasso di risposta e tasso di partecipazione all'indagine</t>
  </si>
  <si>
    <t xml:space="preserve">Tavola 1.1 </t>
  </si>
  <si>
    <t>Tipologia di Servizi di cui le Strutture si sono avvalse nel corso del 2020 (valori assoluti e percentuali)</t>
  </si>
  <si>
    <t>1. Tavole sui Servizi ALGI relativi all'anno 2020: SUPPORTO LEGISLATIVO e CONSULENZA GIURIDICA</t>
  </si>
  <si>
    <t xml:space="preserve">Tavola 1.2 </t>
  </si>
  <si>
    <t>Grado di soddisfazione per i Servizi di Supporto Legislativo e Consulenza Giuridica della Direzione ALGI(1) espresso dai dirigenti che si sono avvalsi nel 2020 di tali servizi: livello professionale della Direzione ALGI (valori assoluti e percentuali)</t>
  </si>
  <si>
    <t>2. Tavole sui Servizi ALGI relativi all'anno 2020: SUPPORTO LEGISLATIVO</t>
  </si>
  <si>
    <t>Tavola 2.1</t>
  </si>
  <si>
    <t>3. Tavole sui Servizi ALGI relativi all'anno 2020: CONSULENZA GIURIDICA</t>
  </si>
  <si>
    <t xml:space="preserve">Tavola 3.1 </t>
  </si>
  <si>
    <t>Tavola 3.2</t>
  </si>
  <si>
    <t>Tabella 1 - Numero di direttori/dirigenti di Regione Toscana (Giunta) per Direzione, numero di rispondenti, tasso di risposta e tasso di partecipazione all'indagine</t>
  </si>
  <si>
    <t>Direzione</t>
  </si>
  <si>
    <t>Numerosità</t>
  </si>
  <si>
    <t xml:space="preserve">Rispondenti </t>
  </si>
  <si>
    <t>Tasso di risposta</t>
  </si>
  <si>
    <t xml:space="preserve">Tasso di partecipazione </t>
  </si>
  <si>
    <t>con questionario compilato</t>
  </si>
  <si>
    <t>che non si sono avvalsi del supporto ALGI</t>
  </si>
  <si>
    <t>Totale Direttori/Dirigenti</t>
  </si>
  <si>
    <t>Fonte: Settore Sistemi Informativi e Tecnologie della conoscenza. Ufficio Regionale di Statistica, elaborazioni gennaio 2021</t>
  </si>
  <si>
    <r>
      <rPr>
        <b/>
        <sz val="10"/>
        <rFont val="Arial"/>
        <family val="2"/>
      </rPr>
      <t xml:space="preserve">Tavola 1.1 - Tipologia di Servizi erogati dalla Direzione ALGI di cui le Strutture si sono avvalse nel corso del 2020 </t>
    </r>
    <r>
      <rPr>
        <i/>
        <sz val="10"/>
        <rFont val="Arial"/>
        <family val="2"/>
      </rPr>
      <t>(valori assoluti e percentuali)</t>
    </r>
  </si>
  <si>
    <t>TIPOLOGIA DI SERVIZI DELLA DIREZIONE ALGI</t>
  </si>
  <si>
    <t>Valori assoluti</t>
  </si>
  <si>
    <t>Valori %</t>
  </si>
  <si>
    <t>Solo Supporto Legislativo</t>
  </si>
  <si>
    <t>Solo Consulenza Giuridica</t>
  </si>
  <si>
    <t>Sia Supporto Legislativo che Consulenza Giuridica</t>
  </si>
  <si>
    <t>Totale</t>
  </si>
  <si>
    <t>Tavole sui Servizi della Direzione ALGI relativi all'anno 2020: SUPPORTO LEGISLATIVO e CONSULENZA GIURIDICA</t>
  </si>
  <si>
    <r>
      <rPr>
        <b/>
        <sz val="10"/>
        <rFont val="Arial"/>
        <family val="2"/>
      </rPr>
      <t>Tavola 1.2 - Grado di soddisfazione per i Servizi di Supporto Legislativo e Consulenza Giuridica della Direzione ALGI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espresso dai dirigenti che si sono avvalsi nel 2020 di tali servizi: livello professionale della Direzione ALGI</t>
    </r>
    <r>
      <rPr>
        <i/>
        <sz val="10"/>
        <rFont val="Arial"/>
        <family val="2"/>
      </rPr>
      <t xml:space="preserve"> (valori assoluti e percentuali)</t>
    </r>
  </si>
  <si>
    <t>MODALITA'</t>
  </si>
  <si>
    <t>Livello Professionale della Direzione ALGI</t>
  </si>
  <si>
    <t>Preparazione professionale del personale addetto al supporto legislativo e giuridico</t>
  </si>
  <si>
    <t>Gestione dei rapporti tenuti dalla Direzione con i referenti tecnici e giuridici delle Direzioni/Settori per la predisposizione delle leggi/regolamenti e di pareri in termini di:</t>
  </si>
  <si>
    <t>disponibilità</t>
  </si>
  <si>
    <t>partecipazione ad incontri, gruppi di lavoro</t>
  </si>
  <si>
    <t>Molto buona</t>
  </si>
  <si>
    <t>Buona</t>
  </si>
  <si>
    <t>Sufficiente</t>
  </si>
  <si>
    <t>Insufficiente</t>
  </si>
  <si>
    <t>Non risponde</t>
  </si>
  <si>
    <t>Tavole sui Servizi della Direzione ALGI relativi all'anno 2020: SUPPORTO LEGISLATIVO</t>
  </si>
  <si>
    <r>
      <rPr>
        <b/>
        <sz val="10"/>
        <rFont val="Arial"/>
        <family val="2"/>
      </rPr>
      <t>Tavola 2.1 - Grado di soddisfazione per i Servizi di Supporto Legislativo della Direzione ALGI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espresso dai dirigenti che si sono avvalsi nel 2020 di tali servizi: qualità ed efficacia dell'attività</t>
    </r>
    <r>
      <rPr>
        <i/>
        <sz val="10"/>
        <rFont val="Arial"/>
        <family val="2"/>
      </rPr>
      <t xml:space="preserve"> (valori assoluti e percentuali)</t>
    </r>
  </si>
  <si>
    <t>Qualità ed efficacia dell'attività di Supporto Legislativo</t>
  </si>
  <si>
    <t>Perseguimento degli obiettivi e soluzione di problemi</t>
  </si>
  <si>
    <t>Apporto collaborativo del personale addetto, per la predisposizione di proposte di legge/regolamenti</t>
  </si>
  <si>
    <t>Qualità del supporto legislativo con riferimento agli aspetti tecnico redazionali</t>
  </si>
  <si>
    <t>Tavole sui Servizi della Direzione ALGI relativi all'anno 2020: CONSULENZA GIURIDICA</t>
  </si>
  <si>
    <r>
      <rPr>
        <b/>
        <sz val="10"/>
        <rFont val="Arial"/>
        <family val="2"/>
      </rPr>
      <t>Tavola 3.1 - Grado di soddisfazione per i Servizi di Consulenza Giuridica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espresso dai dirigenti che si sono avvalsi nel 2020 di tali servizi: qualità ed efficacia dell'attività</t>
    </r>
    <r>
      <rPr>
        <i/>
        <sz val="10"/>
        <rFont val="Arial"/>
        <family val="2"/>
      </rPr>
      <t xml:space="preserve"> (valori assoluti e percentuali)</t>
    </r>
  </si>
  <si>
    <t>Qualità ed efficacia dell'attività di Consulenza Giuridica</t>
  </si>
  <si>
    <t>Predisposizione del parere in termini di efficacia</t>
  </si>
  <si>
    <t>Chiarezza del parere</t>
  </si>
  <si>
    <t>Celerità di preparazione del parere e di risposta</t>
  </si>
  <si>
    <r>
      <rPr>
        <b/>
        <sz val="10"/>
        <rFont val="Arial"/>
        <family val="2"/>
      </rPr>
      <t>Tavola 3.2 - Grado di soddisfazione per i Servizi di Consulenza Giuridica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espresso dai dirigenti che si sono avvalsi nel 2020 di tali servizi: consulenza "non formalizzata" </t>
    </r>
    <r>
      <rPr>
        <i/>
        <sz val="10"/>
        <rFont val="Arial"/>
        <family val="2"/>
      </rPr>
      <t>(valori assoluti e percentuali)</t>
    </r>
  </si>
  <si>
    <t>Qualità ed efficacia dell'attività di Consulenza "non formalizzata"</t>
  </si>
  <si>
    <t>Soluzione di problemi</t>
  </si>
  <si>
    <t>Disponibilità dei funzionari contattati</t>
  </si>
  <si>
    <t xml:space="preserve"> AGRICOLTURA E SVILUPPO RURALE</t>
  </si>
  <si>
    <t xml:space="preserve"> AMBIENTE ED ENERGIA</t>
  </si>
  <si>
    <t xml:space="preserve"> ATTIVITA' PRODUTTIVE</t>
  </si>
  <si>
    <t xml:space="preserve"> CULTURA E RICERCA</t>
  </si>
  <si>
    <t xml:space="preserve"> DIFESA DEL SUOLO E PROTEZIONE CIVILE</t>
  </si>
  <si>
    <t xml:space="preserve"> DIRITTI DI CITTADINANZA E COESIONE SOCIALE</t>
  </si>
  <si>
    <t xml:space="preserve"> GENERALE DELLA GIUNTA REGIONALE</t>
  </si>
  <si>
    <t xml:space="preserve"> ISTRUZIONE E FORMAZIONE</t>
  </si>
  <si>
    <t xml:space="preserve"> LAVORO</t>
  </si>
  <si>
    <t xml:space="preserve"> ORGANIZZAZIONE E SISTEMI INFORMATIVI</t>
  </si>
  <si>
    <t xml:space="preserve"> POLITICHE MOBILITA', INFRASTRUTTURE E TRASPORTO PUBBLICO LOCALE</t>
  </si>
  <si>
    <t xml:space="preserve"> PROGRAMMAZIONE E BILANCIO</t>
  </si>
  <si>
    <t xml:space="preserve"> URBANISTICA E POLITICHE ABITATIVE</t>
  </si>
  <si>
    <t>(1): i dirigenti che si sono avvalsi dei Servizi di Supporto Legislativo e Consulenza Giuridica della Direzione ALGI sono 52.</t>
  </si>
  <si>
    <t>(1): i dirigenti che si sono avvalsi dei Servizi di Supporto Legislativo della Direzione ALGI sono 38.</t>
  </si>
  <si>
    <t>(1): i dirigenti che si sono avvalsi dei Servizi di Consulenza Giuridica della Direzione ALGI sono 45.</t>
  </si>
  <si>
    <t>Grado di soddisfazione per i Servizi di Supporto Legislativo della Direzione ALGI espresso dai dirigenti che si sono avvalsi nel 2020 di tali servizi: qualità ed efficacia dell'attività (valori assoluti e percentuali)</t>
  </si>
  <si>
    <t>Grado di soddisfazione per i Servizi di Consulenza Giuridica espresso dai dirigenti che si sono avvalsi nel 2020 di tali servizi: qualità ed efficacia dell'attività (valori assoluti e percentuali)</t>
  </si>
  <si>
    <t>Grado di soddisfazione per i Servizi di Consulenza Giuridica espresso dai dirigenti che si sono avvalsi nel 2020 di tali servizi: consulenza "non formalizzata" (valori assoluti e percentuali)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</si>
</sst>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_-;\-* #,##0_-;_-* \-_-;_-@_-"/>
    <numFmt numFmtId="166" formatCode="_-* #,##0_-;\-* #,##0_-;_-* &quot;-&quot;_-;_-@_-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20">
    <font>
      <sz val="10"/>
      <name val="Arial"/>
      <family val="0"/>
    </font>
    <font>
      <sz val="10"/>
      <color indexed="62"/>
      <name val="Arial"/>
      <family val="0"/>
    </font>
    <font>
      <b/>
      <sz val="11"/>
      <color indexed="62"/>
      <name val="Arial"/>
      <family val="2"/>
    </font>
    <font>
      <b/>
      <sz val="9"/>
      <color indexed="62"/>
      <name val="Arial"/>
      <family val="0"/>
    </font>
    <font>
      <sz val="9"/>
      <color indexed="62"/>
      <name val="Arial"/>
      <family val="0"/>
    </font>
    <font>
      <b/>
      <sz val="12"/>
      <color indexed="62"/>
      <name val="Arial"/>
      <family val="2"/>
    </font>
    <font>
      <b/>
      <sz val="12"/>
      <name val="Arial"/>
      <family val="2"/>
    </font>
    <font>
      <b/>
      <sz val="10"/>
      <color indexed="62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0"/>
    </font>
    <font>
      <b/>
      <sz val="11"/>
      <name val="Times New Roman"/>
      <family val="1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5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/>
    </xf>
    <xf numFmtId="164" fontId="3" fillId="0" borderId="1" xfId="0" applyNumberFormat="1" applyFont="1" applyFill="1" applyBorder="1" applyAlignment="1">
      <alignment horizontal="justify" vertical="center" wrapText="1"/>
    </xf>
    <xf numFmtId="164" fontId="4" fillId="0" borderId="1" xfId="0" applyNumberFormat="1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17" applyFont="1" applyFill="1" applyAlignment="1">
      <alignment horizontal="center"/>
      <protection/>
    </xf>
    <xf numFmtId="0" fontId="0" fillId="0" borderId="0" xfId="0" applyFill="1" applyAlignment="1">
      <alignment/>
    </xf>
    <xf numFmtId="164" fontId="3" fillId="0" borderId="2" xfId="0" applyNumberFormat="1" applyFont="1" applyFill="1" applyBorder="1" applyAlignment="1">
      <alignment horizontal="justify" vertical="center" wrapText="1"/>
    </xf>
    <xf numFmtId="164" fontId="4" fillId="0" borderId="0" xfId="0" applyNumberFormat="1" applyFont="1" applyFill="1" applyBorder="1" applyAlignment="1">
      <alignment horizontal="justify" vertical="center" wrapText="1"/>
    </xf>
    <xf numFmtId="164" fontId="7" fillId="0" borderId="1" xfId="0" applyNumberFormat="1" applyFont="1" applyFill="1" applyBorder="1" applyAlignment="1">
      <alignment horizontal="justify" vertical="center" wrapText="1"/>
    </xf>
    <xf numFmtId="164" fontId="1" fillId="0" borderId="0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9" fillId="0" borderId="3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64" fontId="8" fillId="0" borderId="0" xfId="0" applyNumberFormat="1" applyFont="1" applyAlignment="1">
      <alignment vertical="center"/>
    </xf>
    <xf numFmtId="0" fontId="19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Border="1" applyAlignment="1">
      <alignment/>
    </xf>
    <xf numFmtId="0" fontId="9" fillId="2" borderId="5" xfId="0" applyFont="1" applyFill="1" applyBorder="1" applyAlignment="1">
      <alignment vertical="center"/>
    </xf>
    <xf numFmtId="164" fontId="9" fillId="2" borderId="5" xfId="16" applyNumberFormat="1" applyFont="1" applyFill="1" applyBorder="1" applyAlignment="1">
      <alignment horizontal="right" vertical="center"/>
    </xf>
    <xf numFmtId="3" fontId="9" fillId="0" borderId="3" xfId="0" applyNumberFormat="1" applyFont="1" applyFill="1" applyBorder="1" applyAlignment="1">
      <alignment vertical="center"/>
    </xf>
    <xf numFmtId="164" fontId="9" fillId="0" borderId="3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3" fontId="0" fillId="0" borderId="0" xfId="18" applyNumberFormat="1" applyFont="1" applyFill="1" applyBorder="1" applyAlignment="1" applyProtection="1">
      <alignment vertical="center"/>
      <protection/>
    </xf>
    <xf numFmtId="164" fontId="0" fillId="0" borderId="0" xfId="18" applyNumberFormat="1" applyFont="1" applyFill="1" applyBorder="1" applyAlignment="1" applyProtection="1">
      <alignment vertical="center"/>
      <protection/>
    </xf>
    <xf numFmtId="3" fontId="13" fillId="0" borderId="0" xfId="18" applyNumberFormat="1" applyFont="1" applyFill="1" applyBorder="1" applyAlignment="1" applyProtection="1">
      <alignment vertical="center"/>
      <protection/>
    </xf>
    <xf numFmtId="3" fontId="9" fillId="0" borderId="3" xfId="18" applyNumberFormat="1" applyFont="1" applyFill="1" applyBorder="1" applyAlignment="1" applyProtection="1">
      <alignment vertical="center"/>
      <protection/>
    </xf>
    <xf numFmtId="164" fontId="9" fillId="0" borderId="3" xfId="18" applyNumberFormat="1" applyFont="1" applyFill="1" applyBorder="1" applyAlignment="1" applyProtection="1">
      <alignment vertical="center"/>
      <protection/>
    </xf>
    <xf numFmtId="1" fontId="0" fillId="0" borderId="0" xfId="18" applyNumberFormat="1" applyFont="1" applyFill="1" applyBorder="1" applyAlignment="1" applyProtection="1">
      <alignment vertical="center"/>
      <protection/>
    </xf>
    <xf numFmtId="1" fontId="13" fillId="0" borderId="0" xfId="18" applyNumberFormat="1" applyFont="1" applyFill="1" applyBorder="1" applyAlignment="1" applyProtection="1">
      <alignment vertical="center"/>
      <protection/>
    </xf>
    <xf numFmtId="1" fontId="9" fillId="0" borderId="3" xfId="18" applyNumberFormat="1" applyFont="1" applyFill="1" applyBorder="1" applyAlignment="1" applyProtection="1">
      <alignment vertical="center"/>
      <protection/>
    </xf>
    <xf numFmtId="1" fontId="9" fillId="2" borderId="5" xfId="16" applyNumberFormat="1" applyFont="1" applyFill="1" applyBorder="1" applyAlignment="1">
      <alignment horizontal="right" vertical="center"/>
    </xf>
    <xf numFmtId="164" fontId="13" fillId="0" borderId="0" xfId="18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vertical="center"/>
    </xf>
    <xf numFmtId="0" fontId="9" fillId="3" borderId="5" xfId="0" applyFont="1" applyFill="1" applyBorder="1" applyAlignment="1">
      <alignment horizontal="right" vertical="center" wrapText="1"/>
    </xf>
    <xf numFmtId="0" fontId="9" fillId="4" borderId="5" xfId="0" applyFont="1" applyFill="1" applyBorder="1" applyAlignment="1">
      <alignment horizontal="right" vertical="center" wrapText="1"/>
    </xf>
    <xf numFmtId="0" fontId="9" fillId="5" borderId="5" xfId="0" applyFont="1" applyFill="1" applyBorder="1" applyAlignment="1">
      <alignment horizontal="right" vertical="center" wrapText="1"/>
    </xf>
    <xf numFmtId="49" fontId="9" fillId="0" borderId="0" xfId="0" applyNumberFormat="1" applyFont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left" vertical="center"/>
    </xf>
    <xf numFmtId="0" fontId="9" fillId="5" borderId="5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right" vertical="center" wrapText="1"/>
    </xf>
  </cellXfs>
  <cellStyles count="7">
    <cellStyle name="Normal" xfId="0"/>
    <cellStyle name="Comma" xfId="15"/>
    <cellStyle name="Comma [0]" xfId="16"/>
    <cellStyle name="Normale 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B22" sqref="B22"/>
    </sheetView>
  </sheetViews>
  <sheetFormatPr defaultColWidth="9.140625" defaultRowHeight="12.75"/>
  <cols>
    <col min="1" max="1" width="11.421875" style="1" customWidth="1"/>
    <col min="2" max="2" width="113.140625" style="1" customWidth="1"/>
    <col min="3" max="16384" width="12.57421875" style="2" customWidth="1"/>
  </cols>
  <sheetData>
    <row r="1" spans="1:2" ht="15">
      <c r="A1" s="3" t="s">
        <v>0</v>
      </c>
      <c r="B1" s="2"/>
    </row>
    <row r="2" s="4" customFormat="1" ht="6.75" customHeight="1"/>
    <row r="3" spans="1:2" s="7" customFormat="1" ht="30" customHeight="1">
      <c r="A3" s="5" t="s">
        <v>1</v>
      </c>
      <c r="B3" s="6" t="s">
        <v>2</v>
      </c>
    </row>
    <row r="4" s="4" customFormat="1" ht="6.75" customHeight="1"/>
    <row r="5" spans="1:2" s="7" customFormat="1" ht="30" customHeight="1">
      <c r="A5" s="5" t="s">
        <v>3</v>
      </c>
      <c r="B5" s="6" t="s">
        <v>4</v>
      </c>
    </row>
    <row r="6" s="4" customFormat="1" ht="4.5" customHeight="1"/>
    <row r="7" spans="1:2" s="4" customFormat="1" ht="15" customHeight="1">
      <c r="A7" s="8"/>
      <c r="B7" s="9" t="s">
        <v>5</v>
      </c>
    </row>
    <row r="8" s="4" customFormat="1" ht="4.5" customHeight="1"/>
    <row r="9" spans="1:2" s="7" customFormat="1" ht="30" customHeight="1">
      <c r="A9" s="5" t="s">
        <v>6</v>
      </c>
      <c r="B9" s="6" t="s">
        <v>7</v>
      </c>
    </row>
    <row r="10" s="4" customFormat="1" ht="4.5" customHeight="1"/>
    <row r="11" spans="1:2" s="4" customFormat="1" ht="15" customHeight="1">
      <c r="A11" s="8"/>
      <c r="B11" s="9" t="s">
        <v>8</v>
      </c>
    </row>
    <row r="12" s="4" customFormat="1" ht="4.5" customHeight="1"/>
    <row r="13" spans="1:2" s="7" customFormat="1" ht="30" customHeight="1">
      <c r="A13" s="5" t="s">
        <v>9</v>
      </c>
      <c r="B13" s="6" t="s">
        <v>76</v>
      </c>
    </row>
    <row r="14" s="4" customFormat="1" ht="4.5" customHeight="1"/>
    <row r="15" spans="1:2" s="11" customFormat="1" ht="15" customHeight="1">
      <c r="A15" s="10"/>
      <c r="B15" s="9" t="s">
        <v>10</v>
      </c>
    </row>
    <row r="16" s="4" customFormat="1" ht="4.5" customHeight="1"/>
    <row r="17" spans="1:2" s="7" customFormat="1" ht="30" customHeight="1">
      <c r="A17" s="5" t="s">
        <v>11</v>
      </c>
      <c r="B17" s="6" t="s">
        <v>77</v>
      </c>
    </row>
    <row r="18" spans="1:2" s="7" customFormat="1" ht="27" customHeight="1">
      <c r="A18" s="12" t="s">
        <v>12</v>
      </c>
      <c r="B18" s="6" t="s">
        <v>78</v>
      </c>
    </row>
    <row r="19" spans="1:2" s="7" customFormat="1" ht="3" customHeight="1">
      <c r="A19" s="12"/>
      <c r="B19" s="13"/>
    </row>
    <row r="20" spans="1:2" ht="39" customHeight="1">
      <c r="A20" s="14"/>
      <c r="B20" s="15"/>
    </row>
    <row r="21" spans="1:2" ht="39" customHeight="1">
      <c r="A21" s="14"/>
      <c r="B21" s="15"/>
    </row>
    <row r="22" spans="1:2" ht="39" customHeight="1">
      <c r="A22" s="14"/>
      <c r="B22" s="15"/>
    </row>
    <row r="23" spans="1:2" ht="39" customHeight="1">
      <c r="A23" s="14"/>
      <c r="B23" s="15"/>
    </row>
    <row r="24" spans="1:2" ht="39" customHeight="1">
      <c r="A24" s="14"/>
      <c r="B24" s="15"/>
    </row>
    <row r="25" spans="1:2" ht="39.75" customHeight="1">
      <c r="A25" s="14"/>
      <c r="B25" s="15"/>
    </row>
    <row r="26" spans="1:2" ht="39.75" customHeight="1">
      <c r="A26" s="2"/>
      <c r="B26" s="2"/>
    </row>
    <row r="27" spans="1:2" ht="39.75" customHeight="1">
      <c r="A27" s="2"/>
      <c r="B27" s="2"/>
    </row>
    <row r="28" spans="1:2" ht="39.75" customHeight="1">
      <c r="A28" s="2"/>
      <c r="B28" s="2"/>
    </row>
    <row r="29" spans="1:2" ht="39.75" customHeight="1">
      <c r="A29" s="2"/>
      <c r="B29" s="2"/>
    </row>
    <row r="30" spans="1:2" ht="39.75" customHeight="1">
      <c r="A30" s="2"/>
      <c r="B30" s="2"/>
    </row>
    <row r="31" spans="1:2" ht="39.75" customHeight="1">
      <c r="A31" s="2"/>
      <c r="B31" s="2"/>
    </row>
    <row r="32" spans="1:2" ht="39.75" customHeight="1">
      <c r="A32" s="2"/>
      <c r="B32" s="2"/>
    </row>
    <row r="33" s="2" customFormat="1" ht="39.75" customHeight="1"/>
    <row r="34" s="2" customFormat="1" ht="39.75" customHeight="1"/>
    <row r="35" s="2" customFormat="1" ht="39.75" customHeight="1"/>
    <row r="36" s="2" customFormat="1" ht="39.75" customHeight="1"/>
    <row r="37" s="2" customFormat="1" ht="39.75" customHeight="1"/>
    <row r="38" s="2" customFormat="1" ht="39.75" customHeight="1"/>
    <row r="39" s="2" customFormat="1" ht="39.75" customHeight="1"/>
    <row r="40" s="2" customFormat="1" ht="39.75" customHeight="1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</sheetData>
  <sheetProtection selectLockedCells="1" selectUnlockedCells="1"/>
  <printOptions horizontalCentered="1"/>
  <pageMargins left="0" right="0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L11" sqref="L11"/>
    </sheetView>
  </sheetViews>
  <sheetFormatPr defaultColWidth="9.140625" defaultRowHeight="12.75"/>
  <cols>
    <col min="1" max="1" width="46.7109375" style="16" customWidth="1"/>
    <col min="2" max="2" width="11.28125" style="16" customWidth="1"/>
    <col min="3" max="3" width="12.28125" style="16" bestFit="1" customWidth="1"/>
    <col min="4" max="4" width="15.28125" style="16" bestFit="1" customWidth="1"/>
    <col min="5" max="5" width="11.28125" style="16" customWidth="1"/>
    <col min="6" max="6" width="14.7109375" style="16" customWidth="1"/>
    <col min="7" max="16384" width="9.140625" style="16" customWidth="1"/>
  </cols>
  <sheetData>
    <row r="1" s="17" customFormat="1" ht="15">
      <c r="A1" s="3" t="s">
        <v>0</v>
      </c>
    </row>
    <row r="2" ht="12.75">
      <c r="A2" s="18"/>
    </row>
    <row r="3" spans="1:6" ht="26.25" customHeight="1">
      <c r="A3" s="72" t="s">
        <v>13</v>
      </c>
      <c r="B3" s="72"/>
      <c r="C3" s="72"/>
      <c r="D3" s="72"/>
      <c r="E3" s="72"/>
      <c r="F3" s="72"/>
    </row>
    <row r="4" ht="3" customHeight="1"/>
    <row r="5" spans="1:6" ht="21" customHeight="1">
      <c r="A5" s="73" t="s">
        <v>14</v>
      </c>
      <c r="B5" s="75" t="s">
        <v>15</v>
      </c>
      <c r="C5" s="77" t="s">
        <v>16</v>
      </c>
      <c r="D5" s="77"/>
      <c r="E5" s="78" t="s">
        <v>17</v>
      </c>
      <c r="F5" s="78" t="s">
        <v>18</v>
      </c>
    </row>
    <row r="6" spans="1:6" ht="38.25">
      <c r="A6" s="74"/>
      <c r="B6" s="76"/>
      <c r="C6" s="47" t="s">
        <v>19</v>
      </c>
      <c r="D6" s="47" t="s">
        <v>20</v>
      </c>
      <c r="E6" s="79"/>
      <c r="F6" s="79"/>
    </row>
    <row r="7" spans="1:6" ht="12.75">
      <c r="A7" s="67" t="s">
        <v>60</v>
      </c>
      <c r="B7" s="19">
        <v>13</v>
      </c>
      <c r="C7" s="49">
        <v>5</v>
      </c>
      <c r="D7" s="49">
        <v>2</v>
      </c>
      <c r="E7" s="48">
        <f>C7/B7*100</f>
        <v>38.46153846153847</v>
      </c>
      <c r="F7" s="68">
        <f>(C7+D7)/B7*100</f>
        <v>53.84615384615385</v>
      </c>
    </row>
    <row r="8" spans="1:6" ht="12.75">
      <c r="A8" s="67" t="s">
        <v>61</v>
      </c>
      <c r="B8" s="19">
        <v>8</v>
      </c>
      <c r="C8" s="49">
        <v>7</v>
      </c>
      <c r="D8" s="49">
        <v>0</v>
      </c>
      <c r="E8" s="48">
        <f aca="true" t="shared" si="0" ref="E8:E20">C8/B8*100</f>
        <v>87.5</v>
      </c>
      <c r="F8" s="68">
        <f aca="true" t="shared" si="1" ref="F8:F19">(C8+D8)/B8*100</f>
        <v>87.5</v>
      </c>
    </row>
    <row r="9" spans="1:6" ht="12.75">
      <c r="A9" s="67" t="s">
        <v>62</v>
      </c>
      <c r="B9" s="19">
        <v>5</v>
      </c>
      <c r="C9" s="49">
        <v>1</v>
      </c>
      <c r="D9" s="49">
        <v>0</v>
      </c>
      <c r="E9" s="48">
        <f t="shared" si="0"/>
        <v>20</v>
      </c>
      <c r="F9" s="68">
        <f t="shared" si="1"/>
        <v>20</v>
      </c>
    </row>
    <row r="10" spans="1:6" ht="12.75">
      <c r="A10" s="67" t="s">
        <v>63</v>
      </c>
      <c r="B10" s="19">
        <v>5</v>
      </c>
      <c r="C10" s="49">
        <v>3</v>
      </c>
      <c r="D10" s="49">
        <v>1</v>
      </c>
      <c r="E10" s="48">
        <f t="shared" si="0"/>
        <v>60</v>
      </c>
      <c r="F10" s="68">
        <f t="shared" si="1"/>
        <v>80</v>
      </c>
    </row>
    <row r="11" spans="1:6" ht="12.75">
      <c r="A11" s="67" t="s">
        <v>64</v>
      </c>
      <c r="B11" s="19">
        <v>10</v>
      </c>
      <c r="C11" s="49">
        <v>7</v>
      </c>
      <c r="D11" s="49">
        <v>1</v>
      </c>
      <c r="E11" s="48">
        <f t="shared" si="0"/>
        <v>70</v>
      </c>
      <c r="F11" s="68">
        <f t="shared" si="1"/>
        <v>80</v>
      </c>
    </row>
    <row r="12" spans="1:6" ht="12.75">
      <c r="A12" s="67" t="s">
        <v>65</v>
      </c>
      <c r="B12" s="19">
        <v>13</v>
      </c>
      <c r="C12" s="49">
        <v>6</v>
      </c>
      <c r="D12" s="49">
        <v>1</v>
      </c>
      <c r="E12" s="48">
        <f t="shared" si="0"/>
        <v>46.15384615384615</v>
      </c>
      <c r="F12" s="68">
        <f t="shared" si="1"/>
        <v>53.84615384615385</v>
      </c>
    </row>
    <row r="13" spans="1:6" ht="12.75">
      <c r="A13" s="67" t="s">
        <v>66</v>
      </c>
      <c r="B13" s="19">
        <v>7</v>
      </c>
      <c r="C13" s="49">
        <v>1</v>
      </c>
      <c r="D13" s="49">
        <v>3</v>
      </c>
      <c r="E13" s="48">
        <f t="shared" si="0"/>
        <v>14.285714285714285</v>
      </c>
      <c r="F13" s="68">
        <f t="shared" si="1"/>
        <v>57.14285714285714</v>
      </c>
    </row>
    <row r="14" spans="1:6" ht="12.75">
      <c r="A14" s="67" t="s">
        <v>67</v>
      </c>
      <c r="B14" s="19">
        <v>7</v>
      </c>
      <c r="C14" s="49">
        <v>4</v>
      </c>
      <c r="D14" s="49">
        <v>2</v>
      </c>
      <c r="E14" s="48">
        <f t="shared" si="0"/>
        <v>57.14285714285714</v>
      </c>
      <c r="F14" s="68">
        <f t="shared" si="1"/>
        <v>85.71428571428571</v>
      </c>
    </row>
    <row r="15" spans="1:6" ht="12.75">
      <c r="A15" s="67" t="s">
        <v>68</v>
      </c>
      <c r="B15" s="19">
        <v>2</v>
      </c>
      <c r="C15" s="49">
        <v>2</v>
      </c>
      <c r="D15" s="49">
        <v>0</v>
      </c>
      <c r="E15" s="48">
        <f t="shared" si="0"/>
        <v>100</v>
      </c>
      <c r="F15" s="68">
        <f t="shared" si="1"/>
        <v>100</v>
      </c>
    </row>
    <row r="16" spans="1:6" ht="12.75">
      <c r="A16" s="67" t="s">
        <v>69</v>
      </c>
      <c r="B16" s="19">
        <v>10</v>
      </c>
      <c r="C16" s="49">
        <v>4</v>
      </c>
      <c r="D16" s="49">
        <v>2</v>
      </c>
      <c r="E16" s="48">
        <f t="shared" si="0"/>
        <v>40</v>
      </c>
      <c r="F16" s="68">
        <f t="shared" si="1"/>
        <v>60</v>
      </c>
    </row>
    <row r="17" spans="1:6" ht="12.75">
      <c r="A17" s="67" t="s">
        <v>70</v>
      </c>
      <c r="B17" s="19">
        <v>10</v>
      </c>
      <c r="C17" s="49">
        <v>7</v>
      </c>
      <c r="D17" s="49">
        <v>2</v>
      </c>
      <c r="E17" s="48">
        <f t="shared" si="0"/>
        <v>70</v>
      </c>
      <c r="F17" s="68">
        <f t="shared" si="1"/>
        <v>90</v>
      </c>
    </row>
    <row r="18" spans="1:6" ht="12.75">
      <c r="A18" s="67" t="s">
        <v>71</v>
      </c>
      <c r="B18" s="19">
        <v>6</v>
      </c>
      <c r="C18" s="49">
        <v>2</v>
      </c>
      <c r="D18" s="49">
        <v>3</v>
      </c>
      <c r="E18" s="48">
        <f t="shared" si="0"/>
        <v>33.33333333333333</v>
      </c>
      <c r="F18" s="68">
        <f t="shared" si="1"/>
        <v>83.33333333333334</v>
      </c>
    </row>
    <row r="19" spans="1:6" ht="12.75">
      <c r="A19" s="67" t="s">
        <v>72</v>
      </c>
      <c r="B19" s="19">
        <v>5</v>
      </c>
      <c r="C19" s="49">
        <v>3</v>
      </c>
      <c r="D19" s="49">
        <v>0</v>
      </c>
      <c r="E19" s="48">
        <f t="shared" si="0"/>
        <v>60</v>
      </c>
      <c r="F19" s="68">
        <f t="shared" si="1"/>
        <v>60</v>
      </c>
    </row>
    <row r="20" spans="1:6" ht="12.75">
      <c r="A20" s="50" t="s">
        <v>21</v>
      </c>
      <c r="B20" s="65">
        <f>SUM(B7:B19)</f>
        <v>101</v>
      </c>
      <c r="C20" s="65">
        <f>SUM(C7:C19)</f>
        <v>52</v>
      </c>
      <c r="D20" s="65">
        <f>SUM(D7:D19)</f>
        <v>17</v>
      </c>
      <c r="E20" s="51">
        <f t="shared" si="0"/>
        <v>51.48514851485149</v>
      </c>
      <c r="F20" s="51">
        <f>(C20+D20)/B20*100</f>
        <v>68.31683168316832</v>
      </c>
    </row>
    <row r="21" ht="12.75">
      <c r="A21" s="20" t="s">
        <v>22</v>
      </c>
    </row>
    <row r="22" ht="12.75">
      <c r="A22" s="20"/>
    </row>
  </sheetData>
  <sheetProtection selectLockedCells="1" selectUnlockedCells="1"/>
  <mergeCells count="6">
    <mergeCell ref="A3:F3"/>
    <mergeCell ref="A5:A6"/>
    <mergeCell ref="B5:B6"/>
    <mergeCell ref="C5:D5"/>
    <mergeCell ref="E5:E6"/>
    <mergeCell ref="F5:F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K18" sqref="K18"/>
    </sheetView>
  </sheetViews>
  <sheetFormatPr defaultColWidth="9.140625" defaultRowHeight="12.75"/>
  <cols>
    <col min="1" max="1" width="27.7109375" style="22" customWidth="1"/>
    <col min="2" max="3" width="12.7109375" style="22" customWidth="1"/>
    <col min="4" max="16384" width="9.140625" style="22" customWidth="1"/>
  </cols>
  <sheetData>
    <row r="1" s="17" customFormat="1" ht="15">
      <c r="A1" s="3" t="s">
        <v>0</v>
      </c>
    </row>
    <row r="2" spans="1:2" s="24" customFormat="1" ht="15">
      <c r="A2" s="23"/>
      <c r="B2" s="23"/>
    </row>
    <row r="3" spans="1:3" ht="46.5" customHeight="1">
      <c r="A3" s="80" t="s">
        <v>23</v>
      </c>
      <c r="B3" s="80"/>
      <c r="C3" s="80"/>
    </row>
    <row r="4" spans="1:3" ht="7.5" customHeight="1">
      <c r="A4" s="25"/>
      <c r="B4" s="25"/>
      <c r="C4" s="25"/>
    </row>
    <row r="5" spans="1:3" s="24" customFormat="1" ht="27" customHeight="1">
      <c r="A5" s="101" t="s">
        <v>24</v>
      </c>
      <c r="B5" s="102" t="s">
        <v>25</v>
      </c>
      <c r="C5" s="102" t="s">
        <v>26</v>
      </c>
    </row>
    <row r="6" spans="1:5" s="16" customFormat="1" ht="15" customHeight="1">
      <c r="A6" s="26" t="s">
        <v>27</v>
      </c>
      <c r="B6" s="54">
        <v>7</v>
      </c>
      <c r="C6" s="55">
        <f>B6/$B$9*100</f>
        <v>13.461538461538462</v>
      </c>
      <c r="E6" s="27"/>
    </row>
    <row r="7" spans="1:5" s="16" customFormat="1" ht="15" customHeight="1">
      <c r="A7" s="26" t="s">
        <v>28</v>
      </c>
      <c r="B7" s="54">
        <v>14</v>
      </c>
      <c r="C7" s="55">
        <f>B7/$B$9*100</f>
        <v>26.923076923076923</v>
      </c>
      <c r="E7" s="27"/>
    </row>
    <row r="8" spans="1:5" s="16" customFormat="1" ht="25.5" customHeight="1">
      <c r="A8" s="28" t="s">
        <v>29</v>
      </c>
      <c r="B8" s="56">
        <v>31</v>
      </c>
      <c r="C8" s="55">
        <f>B8/$B$9*100</f>
        <v>59.61538461538461</v>
      </c>
      <c r="E8" s="27"/>
    </row>
    <row r="9" spans="1:5" s="16" customFormat="1" ht="12.75">
      <c r="A9" s="29" t="s">
        <v>30</v>
      </c>
      <c r="B9" s="52">
        <f>SUM(B6:B8)</f>
        <v>52</v>
      </c>
      <c r="C9" s="53">
        <f>B9/$B$9*100</f>
        <v>100</v>
      </c>
      <c r="E9" s="30"/>
    </row>
    <row r="10" spans="1:3" ht="24" customHeight="1">
      <c r="A10" s="81" t="s">
        <v>22</v>
      </c>
      <c r="B10" s="81"/>
      <c r="C10" s="81"/>
    </row>
    <row r="11" spans="1:3" ht="12.75">
      <c r="A11" s="81"/>
      <c r="B11" s="81"/>
      <c r="C11" s="81"/>
    </row>
    <row r="41" spans="1:7" s="17" customFormat="1" ht="12.75">
      <c r="A41" s="31"/>
      <c r="B41" s="32"/>
      <c r="C41" s="32"/>
      <c r="D41" s="33"/>
      <c r="E41" s="33"/>
      <c r="F41" s="33"/>
      <c r="G41" s="33"/>
    </row>
  </sheetData>
  <sheetProtection selectLockedCells="1" selectUnlockedCells="1"/>
  <mergeCells count="3">
    <mergeCell ref="A3:C3"/>
    <mergeCell ref="A10:C10"/>
    <mergeCell ref="A11:C1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C31" sqref="C31"/>
    </sheetView>
  </sheetViews>
  <sheetFormatPr defaultColWidth="9.140625" defaultRowHeight="12.75"/>
  <cols>
    <col min="1" max="1" width="30.7109375" style="17" customWidth="1"/>
    <col min="2" max="7" width="14.7109375" style="17" customWidth="1"/>
    <col min="8" max="16384" width="9.140625" style="17" customWidth="1"/>
  </cols>
  <sheetData>
    <row r="1" ht="15">
      <c r="A1" s="3" t="s">
        <v>0</v>
      </c>
    </row>
    <row r="2" ht="5.25" customHeight="1">
      <c r="A2" s="3"/>
    </row>
    <row r="3" s="34" customFormat="1" ht="15">
      <c r="A3" s="23" t="s">
        <v>31</v>
      </c>
    </row>
    <row r="4" s="24" customFormat="1" ht="15">
      <c r="A4" s="23"/>
    </row>
    <row r="5" spans="1:7" s="35" customFormat="1" ht="37.5" customHeight="1">
      <c r="A5" s="82" t="s">
        <v>32</v>
      </c>
      <c r="B5" s="82"/>
      <c r="C5" s="82"/>
      <c r="D5" s="82"/>
      <c r="E5" s="82"/>
      <c r="F5" s="82"/>
      <c r="G5" s="82"/>
    </row>
    <row r="6" s="33" customFormat="1" ht="12.75"/>
    <row r="7" spans="1:7" s="33" customFormat="1" ht="24" customHeight="1">
      <c r="A7" s="83" t="s">
        <v>33</v>
      </c>
      <c r="B7" s="86" t="s">
        <v>34</v>
      </c>
      <c r="C7" s="86"/>
      <c r="D7" s="86"/>
      <c r="E7" s="86"/>
      <c r="F7" s="86"/>
      <c r="G7" s="86"/>
    </row>
    <row r="8" spans="1:7" s="33" customFormat="1" ht="49.5" customHeight="1">
      <c r="A8" s="84"/>
      <c r="B8" s="87" t="s">
        <v>35</v>
      </c>
      <c r="C8" s="87"/>
      <c r="D8" s="89" t="s">
        <v>36</v>
      </c>
      <c r="E8" s="89"/>
      <c r="F8" s="89"/>
      <c r="G8" s="89"/>
    </row>
    <row r="9" spans="1:7" s="33" customFormat="1" ht="31.5" customHeight="1">
      <c r="A9" s="84"/>
      <c r="B9" s="88"/>
      <c r="C9" s="88"/>
      <c r="D9" s="89" t="s">
        <v>37</v>
      </c>
      <c r="E9" s="89"/>
      <c r="F9" s="89" t="s">
        <v>38</v>
      </c>
      <c r="G9" s="89"/>
    </row>
    <row r="10" spans="1:7" s="18" customFormat="1" ht="27" customHeight="1">
      <c r="A10" s="85"/>
      <c r="B10" s="69" t="s">
        <v>25</v>
      </c>
      <c r="C10" s="69" t="s">
        <v>26</v>
      </c>
      <c r="D10" s="69" t="s">
        <v>25</v>
      </c>
      <c r="E10" s="69" t="s">
        <v>26</v>
      </c>
      <c r="F10" s="69" t="s">
        <v>25</v>
      </c>
      <c r="G10" s="69" t="s">
        <v>26</v>
      </c>
    </row>
    <row r="11" spans="1:7" ht="12.75">
      <c r="A11" s="31"/>
      <c r="B11" s="32"/>
      <c r="C11" s="32"/>
      <c r="D11" s="33"/>
      <c r="E11" s="33"/>
      <c r="F11" s="33"/>
      <c r="G11" s="33"/>
    </row>
    <row r="12" spans="1:7" s="26" customFormat="1" ht="12.75">
      <c r="A12" s="26" t="s">
        <v>39</v>
      </c>
      <c r="B12" s="57">
        <v>35</v>
      </c>
      <c r="C12" s="58">
        <f aca="true" t="shared" si="0" ref="C12:C17">B12/$B$17*100</f>
        <v>67.3076923076923</v>
      </c>
      <c r="D12" s="57">
        <v>34</v>
      </c>
      <c r="E12" s="58">
        <f aca="true" t="shared" si="1" ref="E12:E17">D12/$D$17*100</f>
        <v>65.38461538461539</v>
      </c>
      <c r="F12" s="57">
        <v>20</v>
      </c>
      <c r="G12" s="58">
        <f aca="true" t="shared" si="2" ref="G12:G17">F12/$F$17*100</f>
        <v>38.46153846153847</v>
      </c>
    </row>
    <row r="13" spans="1:7" s="26" customFormat="1" ht="12.75">
      <c r="A13" s="26" t="s">
        <v>40</v>
      </c>
      <c r="B13" s="57">
        <v>15</v>
      </c>
      <c r="C13" s="58">
        <f t="shared" si="0"/>
        <v>28.846153846153843</v>
      </c>
      <c r="D13" s="57">
        <v>15</v>
      </c>
      <c r="E13" s="58">
        <f t="shared" si="1"/>
        <v>28.846153846153843</v>
      </c>
      <c r="F13" s="57">
        <v>22</v>
      </c>
      <c r="G13" s="58">
        <f t="shared" si="2"/>
        <v>42.30769230769231</v>
      </c>
    </row>
    <row r="14" spans="1:7" s="26" customFormat="1" ht="12.75">
      <c r="A14" s="26" t="s">
        <v>41</v>
      </c>
      <c r="B14" s="57">
        <v>1</v>
      </c>
      <c r="C14" s="58">
        <f t="shared" si="0"/>
        <v>1.9230769230769231</v>
      </c>
      <c r="D14" s="57">
        <v>1</v>
      </c>
      <c r="E14" s="58">
        <f t="shared" si="1"/>
        <v>1.9230769230769231</v>
      </c>
      <c r="F14" s="57">
        <v>0</v>
      </c>
      <c r="G14" s="58">
        <f t="shared" si="2"/>
        <v>0</v>
      </c>
    </row>
    <row r="15" spans="1:7" s="26" customFormat="1" ht="12.75">
      <c r="A15" s="26" t="s">
        <v>42</v>
      </c>
      <c r="B15" s="57">
        <v>0</v>
      </c>
      <c r="C15" s="58">
        <f t="shared" si="0"/>
        <v>0</v>
      </c>
      <c r="D15" s="57">
        <v>0</v>
      </c>
      <c r="E15" s="58">
        <f t="shared" si="1"/>
        <v>0</v>
      </c>
      <c r="F15" s="57">
        <v>0</v>
      </c>
      <c r="G15" s="58">
        <f t="shared" si="2"/>
        <v>0</v>
      </c>
    </row>
    <row r="16" spans="1:7" s="30" customFormat="1" ht="12.75">
      <c r="A16" s="36" t="s">
        <v>43</v>
      </c>
      <c r="B16" s="59">
        <v>1</v>
      </c>
      <c r="C16" s="66">
        <f t="shared" si="0"/>
        <v>1.9230769230769231</v>
      </c>
      <c r="D16" s="59">
        <v>2</v>
      </c>
      <c r="E16" s="66">
        <f t="shared" si="1"/>
        <v>3.8461538461538463</v>
      </c>
      <c r="F16" s="59">
        <v>10</v>
      </c>
      <c r="G16" s="66">
        <f t="shared" si="2"/>
        <v>19.230769230769234</v>
      </c>
    </row>
    <row r="17" spans="1:7" s="37" customFormat="1" ht="12.75">
      <c r="A17" s="29" t="s">
        <v>30</v>
      </c>
      <c r="B17" s="60">
        <f>SUM(B12:B16)</f>
        <v>52</v>
      </c>
      <c r="C17" s="61">
        <f t="shared" si="0"/>
        <v>100</v>
      </c>
      <c r="D17" s="60">
        <f>SUM(D12:D16)</f>
        <v>52</v>
      </c>
      <c r="E17" s="61">
        <f t="shared" si="1"/>
        <v>100</v>
      </c>
      <c r="F17" s="60">
        <f>SUM(F12:F16)</f>
        <v>52</v>
      </c>
      <c r="G17" s="61">
        <f t="shared" si="2"/>
        <v>100</v>
      </c>
    </row>
    <row r="18" s="34" customFormat="1" ht="12.75">
      <c r="A18" s="21" t="s">
        <v>22</v>
      </c>
    </row>
    <row r="19" ht="12">
      <c r="A19" s="21" t="s">
        <v>73</v>
      </c>
    </row>
    <row r="22" ht="12">
      <c r="A22" s="38"/>
    </row>
    <row r="23" ht="12">
      <c r="A23" s="38"/>
    </row>
    <row r="24" ht="12">
      <c r="A24" s="38"/>
    </row>
    <row r="25" ht="12">
      <c r="A25" s="39"/>
    </row>
  </sheetData>
  <sheetProtection selectLockedCells="1" selectUnlockedCells="1"/>
  <mergeCells count="7">
    <mergeCell ref="A5:G5"/>
    <mergeCell ref="A7:A10"/>
    <mergeCell ref="B7:G7"/>
    <mergeCell ref="B8:C9"/>
    <mergeCell ref="D8:G8"/>
    <mergeCell ref="D9:E9"/>
    <mergeCell ref="F9:G9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r:id="rId1"/>
  <ignoredErrors>
    <ignoredError sqref="C17 E1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M17" sqref="M17"/>
    </sheetView>
  </sheetViews>
  <sheetFormatPr defaultColWidth="9.140625" defaultRowHeight="12.75"/>
  <cols>
    <col min="1" max="1" width="22.7109375" style="17" customWidth="1"/>
    <col min="2" max="7" width="14.7109375" style="17" customWidth="1"/>
    <col min="8" max="16384" width="9.140625" style="17" customWidth="1"/>
  </cols>
  <sheetData>
    <row r="1" ht="15">
      <c r="A1" s="3" t="s">
        <v>0</v>
      </c>
    </row>
    <row r="2" ht="5.25" customHeight="1">
      <c r="A2" s="3"/>
    </row>
    <row r="3" s="34" customFormat="1" ht="15">
      <c r="A3" s="23" t="s">
        <v>44</v>
      </c>
    </row>
    <row r="4" s="24" customFormat="1" ht="15">
      <c r="A4" s="23"/>
    </row>
    <row r="5" spans="1:7" s="40" customFormat="1" ht="39" customHeight="1">
      <c r="A5" s="82" t="s">
        <v>45</v>
      </c>
      <c r="B5" s="82"/>
      <c r="C5" s="82"/>
      <c r="D5" s="82"/>
      <c r="E5" s="82"/>
      <c r="F5" s="82"/>
      <c r="G5" s="82"/>
    </row>
    <row r="6" spans="1:7" ht="12.75">
      <c r="A6" s="33"/>
      <c r="B6" s="33"/>
      <c r="C6" s="33"/>
      <c r="D6" s="33"/>
      <c r="E6" s="33"/>
      <c r="F6" s="33"/>
      <c r="G6" s="33"/>
    </row>
    <row r="7" spans="1:7" ht="24" customHeight="1">
      <c r="A7" s="90" t="s">
        <v>33</v>
      </c>
      <c r="B7" s="93" t="s">
        <v>46</v>
      </c>
      <c r="C7" s="93"/>
      <c r="D7" s="93"/>
      <c r="E7" s="93"/>
      <c r="F7" s="93"/>
      <c r="G7" s="93"/>
    </row>
    <row r="8" spans="1:7" ht="72" customHeight="1">
      <c r="A8" s="91"/>
      <c r="B8" s="94" t="s">
        <v>47</v>
      </c>
      <c r="C8" s="94"/>
      <c r="D8" s="94" t="s">
        <v>48</v>
      </c>
      <c r="E8" s="94"/>
      <c r="F8" s="94" t="s">
        <v>49</v>
      </c>
      <c r="G8" s="94"/>
    </row>
    <row r="9" spans="1:7" s="41" customFormat="1" ht="27" customHeight="1">
      <c r="A9" s="92"/>
      <c r="B9" s="70" t="s">
        <v>25</v>
      </c>
      <c r="C9" s="70" t="s">
        <v>26</v>
      </c>
      <c r="D9" s="70" t="s">
        <v>25</v>
      </c>
      <c r="E9" s="70" t="s">
        <v>26</v>
      </c>
      <c r="F9" s="70" t="s">
        <v>25</v>
      </c>
      <c r="G9" s="70" t="s">
        <v>26</v>
      </c>
    </row>
    <row r="10" spans="1:7" ht="12.75">
      <c r="A10" s="31"/>
      <c r="B10" s="32"/>
      <c r="C10" s="32"/>
      <c r="D10" s="33"/>
      <c r="E10" s="33"/>
      <c r="F10" s="33"/>
      <c r="G10" s="33"/>
    </row>
    <row r="11" spans="1:7" s="42" customFormat="1" ht="12.75">
      <c r="A11" s="26" t="s">
        <v>39</v>
      </c>
      <c r="B11" s="57">
        <v>19</v>
      </c>
      <c r="C11" s="58">
        <f aca="true" t="shared" si="0" ref="C11:C16">B11/$B$16*100</f>
        <v>50</v>
      </c>
      <c r="D11" s="57">
        <v>26</v>
      </c>
      <c r="E11" s="58">
        <f aca="true" t="shared" si="1" ref="E11:E16">D11/$D$16*100</f>
        <v>68.42105263157895</v>
      </c>
      <c r="F11" s="57">
        <v>26</v>
      </c>
      <c r="G11" s="58">
        <f aca="true" t="shared" si="2" ref="G11:G16">F11/$F$16*100</f>
        <v>68.42105263157895</v>
      </c>
    </row>
    <row r="12" spans="1:7" s="42" customFormat="1" ht="12.75">
      <c r="A12" s="26" t="s">
        <v>40</v>
      </c>
      <c r="B12" s="57">
        <v>13</v>
      </c>
      <c r="C12" s="58">
        <f t="shared" si="0"/>
        <v>34.21052631578947</v>
      </c>
      <c r="D12" s="57">
        <v>8</v>
      </c>
      <c r="E12" s="58">
        <f t="shared" si="1"/>
        <v>21.052631578947366</v>
      </c>
      <c r="F12" s="57">
        <v>8</v>
      </c>
      <c r="G12" s="58">
        <f t="shared" si="2"/>
        <v>21.052631578947366</v>
      </c>
    </row>
    <row r="13" spans="1:7" s="42" customFormat="1" ht="12.75">
      <c r="A13" s="26" t="s">
        <v>41</v>
      </c>
      <c r="B13" s="57">
        <v>2</v>
      </c>
      <c r="C13" s="58">
        <f t="shared" si="0"/>
        <v>5.263157894736842</v>
      </c>
      <c r="D13" s="57">
        <v>2</v>
      </c>
      <c r="E13" s="58">
        <f t="shared" si="1"/>
        <v>5.263157894736842</v>
      </c>
      <c r="F13" s="57">
        <v>2</v>
      </c>
      <c r="G13" s="58">
        <f t="shared" si="2"/>
        <v>5.263157894736842</v>
      </c>
    </row>
    <row r="14" spans="1:7" s="42" customFormat="1" ht="12.75">
      <c r="A14" s="26" t="s">
        <v>42</v>
      </c>
      <c r="B14" s="57">
        <v>1</v>
      </c>
      <c r="C14" s="58">
        <f t="shared" si="0"/>
        <v>2.631578947368421</v>
      </c>
      <c r="D14" s="57">
        <v>0</v>
      </c>
      <c r="E14" s="58">
        <f t="shared" si="1"/>
        <v>0</v>
      </c>
      <c r="F14" s="57">
        <v>0</v>
      </c>
      <c r="G14" s="58">
        <f t="shared" si="2"/>
        <v>0</v>
      </c>
    </row>
    <row r="15" spans="1:7" s="42" customFormat="1" ht="12.75">
      <c r="A15" s="36" t="s">
        <v>43</v>
      </c>
      <c r="B15" s="59">
        <v>3</v>
      </c>
      <c r="C15" s="66">
        <f t="shared" si="0"/>
        <v>7.894736842105263</v>
      </c>
      <c r="D15" s="59">
        <v>2</v>
      </c>
      <c r="E15" s="66">
        <f t="shared" si="1"/>
        <v>5.263157894736842</v>
      </c>
      <c r="F15" s="59">
        <v>2</v>
      </c>
      <c r="G15" s="66">
        <f t="shared" si="2"/>
        <v>5.263157894736842</v>
      </c>
    </row>
    <row r="16" spans="1:7" s="43" customFormat="1" ht="12.75">
      <c r="A16" s="29" t="s">
        <v>30</v>
      </c>
      <c r="B16" s="60">
        <f>SUM(B11:B15)</f>
        <v>38</v>
      </c>
      <c r="C16" s="61">
        <f t="shared" si="0"/>
        <v>100</v>
      </c>
      <c r="D16" s="60">
        <f>SUM(D11:D15)</f>
        <v>38</v>
      </c>
      <c r="E16" s="61">
        <f t="shared" si="1"/>
        <v>100</v>
      </c>
      <c r="F16" s="60">
        <f>SUM(F11:F15)</f>
        <v>38</v>
      </c>
      <c r="G16" s="61">
        <f t="shared" si="2"/>
        <v>100</v>
      </c>
    </row>
    <row r="17" s="16" customFormat="1" ht="12.75">
      <c r="A17" s="21" t="s">
        <v>22</v>
      </c>
    </row>
    <row r="18" ht="12">
      <c r="A18" s="21" t="s">
        <v>74</v>
      </c>
    </row>
    <row r="21" spans="3:7" ht="12">
      <c r="C21" s="44"/>
      <c r="E21" s="44"/>
      <c r="G21" s="44"/>
    </row>
  </sheetData>
  <sheetProtection selectLockedCells="1" selectUnlockedCells="1"/>
  <mergeCells count="6">
    <mergeCell ref="A5:G5"/>
    <mergeCell ref="A7:A9"/>
    <mergeCell ref="B7:G7"/>
    <mergeCell ref="B8:C8"/>
    <mergeCell ref="D8:E8"/>
    <mergeCell ref="F8:G8"/>
  </mergeCells>
  <printOptions horizontalCentered="1"/>
  <pageMargins left="0" right="0" top="0.9840277777777777" bottom="0.9840277777777777" header="0.5118055555555555" footer="0.5118055555555555"/>
  <pageSetup horizontalDpi="300" verticalDpi="300" orientation="landscape" paperSize="9" r:id="rId1"/>
  <ignoredErrors>
    <ignoredError sqref="C16 E1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F24" sqref="F24"/>
    </sheetView>
  </sheetViews>
  <sheetFormatPr defaultColWidth="9.140625" defaultRowHeight="12.75"/>
  <cols>
    <col min="1" max="1" width="22.7109375" style="17" customWidth="1"/>
    <col min="2" max="7" width="14.7109375" style="17" customWidth="1"/>
    <col min="8" max="16384" width="9.140625" style="17" customWidth="1"/>
  </cols>
  <sheetData>
    <row r="1" ht="15">
      <c r="A1" s="3" t="s">
        <v>0</v>
      </c>
    </row>
    <row r="2" ht="5.25" customHeight="1"/>
    <row r="3" s="34" customFormat="1" ht="15">
      <c r="A3" s="23" t="s">
        <v>50</v>
      </c>
    </row>
    <row r="4" s="24" customFormat="1" ht="15">
      <c r="A4" s="23"/>
    </row>
    <row r="5" spans="1:7" s="40" customFormat="1" ht="36.75" customHeight="1">
      <c r="A5" s="82" t="s">
        <v>51</v>
      </c>
      <c r="B5" s="82"/>
      <c r="C5" s="82"/>
      <c r="D5" s="82"/>
      <c r="E5" s="82"/>
      <c r="F5" s="82"/>
      <c r="G5" s="82"/>
    </row>
    <row r="6" spans="1:7" ht="12.75">
      <c r="A6" s="33"/>
      <c r="B6" s="33"/>
      <c r="C6" s="33"/>
      <c r="D6" s="33"/>
      <c r="E6" s="33"/>
      <c r="F6" s="33"/>
      <c r="G6" s="33"/>
    </row>
    <row r="7" spans="1:7" ht="24" customHeight="1">
      <c r="A7" s="95" t="s">
        <v>33</v>
      </c>
      <c r="B7" s="98" t="s">
        <v>52</v>
      </c>
      <c r="C7" s="98"/>
      <c r="D7" s="98"/>
      <c r="E7" s="98"/>
      <c r="F7" s="98"/>
      <c r="G7" s="98"/>
    </row>
    <row r="8" spans="1:7" ht="45" customHeight="1">
      <c r="A8" s="96"/>
      <c r="B8" s="99" t="s">
        <v>53</v>
      </c>
      <c r="C8" s="99"/>
      <c r="D8" s="99" t="s">
        <v>54</v>
      </c>
      <c r="E8" s="99"/>
      <c r="F8" s="99" t="s">
        <v>55</v>
      </c>
      <c r="G8" s="99"/>
    </row>
    <row r="9" spans="1:7" s="41" customFormat="1" ht="27" customHeight="1">
      <c r="A9" s="97"/>
      <c r="B9" s="71" t="s">
        <v>25</v>
      </c>
      <c r="C9" s="71" t="s">
        <v>26</v>
      </c>
      <c r="D9" s="71" t="s">
        <v>25</v>
      </c>
      <c r="E9" s="71" t="s">
        <v>26</v>
      </c>
      <c r="F9" s="71" t="s">
        <v>25</v>
      </c>
      <c r="G9" s="71" t="s">
        <v>26</v>
      </c>
    </row>
    <row r="10" spans="1:7" ht="12.75">
      <c r="A10" s="31"/>
      <c r="B10" s="32"/>
      <c r="C10" s="32"/>
      <c r="D10" s="33"/>
      <c r="E10" s="33"/>
      <c r="F10" s="33"/>
      <c r="G10" s="33"/>
    </row>
    <row r="11" spans="1:7" s="42" customFormat="1" ht="12.75">
      <c r="A11" s="26" t="s">
        <v>39</v>
      </c>
      <c r="B11" s="62">
        <v>25</v>
      </c>
      <c r="C11" s="58">
        <f aca="true" t="shared" si="0" ref="C11:C16">B11/$B$16*100</f>
        <v>55.55555555555556</v>
      </c>
      <c r="D11" s="62">
        <v>21</v>
      </c>
      <c r="E11" s="58">
        <f aca="true" t="shared" si="1" ref="E11:E16">D11/$D$16*100</f>
        <v>46.666666666666664</v>
      </c>
      <c r="F11" s="62">
        <v>21</v>
      </c>
      <c r="G11" s="58">
        <f aca="true" t="shared" si="2" ref="G11:G16">F11/$F$16*100</f>
        <v>46.666666666666664</v>
      </c>
    </row>
    <row r="12" spans="1:7" s="42" customFormat="1" ht="12.75">
      <c r="A12" s="26" t="s">
        <v>40</v>
      </c>
      <c r="B12" s="62">
        <v>16</v>
      </c>
      <c r="C12" s="58">
        <f t="shared" si="0"/>
        <v>35.55555555555556</v>
      </c>
      <c r="D12" s="62">
        <v>18</v>
      </c>
      <c r="E12" s="58">
        <f t="shared" si="1"/>
        <v>40</v>
      </c>
      <c r="F12" s="62">
        <v>21</v>
      </c>
      <c r="G12" s="58">
        <f t="shared" si="2"/>
        <v>46.666666666666664</v>
      </c>
    </row>
    <row r="13" spans="1:7" s="42" customFormat="1" ht="12.75">
      <c r="A13" s="26" t="s">
        <v>41</v>
      </c>
      <c r="B13" s="62">
        <v>1</v>
      </c>
      <c r="C13" s="58">
        <f t="shared" si="0"/>
        <v>2.2222222222222223</v>
      </c>
      <c r="D13" s="62">
        <v>3</v>
      </c>
      <c r="E13" s="58">
        <f t="shared" si="1"/>
        <v>6.666666666666667</v>
      </c>
      <c r="F13" s="62">
        <v>1</v>
      </c>
      <c r="G13" s="58">
        <f t="shared" si="2"/>
        <v>2.2222222222222223</v>
      </c>
    </row>
    <row r="14" spans="1:7" s="42" customFormat="1" ht="12.75">
      <c r="A14" s="26" t="s">
        <v>42</v>
      </c>
      <c r="B14" s="62">
        <v>1</v>
      </c>
      <c r="C14" s="58">
        <f t="shared" si="0"/>
        <v>2.2222222222222223</v>
      </c>
      <c r="D14" s="62">
        <v>0</v>
      </c>
      <c r="E14" s="58">
        <f t="shared" si="1"/>
        <v>0</v>
      </c>
      <c r="F14" s="62">
        <v>0</v>
      </c>
      <c r="G14" s="58">
        <f t="shared" si="2"/>
        <v>0</v>
      </c>
    </row>
    <row r="15" spans="1:7" s="45" customFormat="1" ht="12.75">
      <c r="A15" s="36" t="s">
        <v>43</v>
      </c>
      <c r="B15" s="63">
        <v>2</v>
      </c>
      <c r="C15" s="66">
        <f t="shared" si="0"/>
        <v>4.444444444444445</v>
      </c>
      <c r="D15" s="63">
        <v>3</v>
      </c>
      <c r="E15" s="66">
        <f t="shared" si="1"/>
        <v>6.666666666666667</v>
      </c>
      <c r="F15" s="63">
        <v>2</v>
      </c>
      <c r="G15" s="66">
        <f t="shared" si="2"/>
        <v>4.444444444444445</v>
      </c>
    </row>
    <row r="16" spans="1:7" s="46" customFormat="1" ht="12.75">
      <c r="A16" s="29" t="s">
        <v>30</v>
      </c>
      <c r="B16" s="64">
        <f>SUM(B11:B15)</f>
        <v>45</v>
      </c>
      <c r="C16" s="61">
        <f t="shared" si="0"/>
        <v>100</v>
      </c>
      <c r="D16" s="64">
        <f>SUM(D11:D15)</f>
        <v>45</v>
      </c>
      <c r="E16" s="61">
        <f t="shared" si="1"/>
        <v>100</v>
      </c>
      <c r="F16" s="64">
        <f>SUM(F11:F15)</f>
        <v>45</v>
      </c>
      <c r="G16" s="61">
        <f t="shared" si="2"/>
        <v>100</v>
      </c>
    </row>
    <row r="17" s="16" customFormat="1" ht="12.75">
      <c r="A17" s="21" t="s">
        <v>22</v>
      </c>
    </row>
    <row r="18" ht="12">
      <c r="A18" s="21" t="s">
        <v>75</v>
      </c>
    </row>
    <row r="22" spans="3:7" ht="12">
      <c r="C22" s="44"/>
      <c r="E22" s="44"/>
      <c r="G22" s="44"/>
    </row>
  </sheetData>
  <sheetProtection selectLockedCells="1" selectUnlockedCells="1"/>
  <mergeCells count="6">
    <mergeCell ref="A5:G5"/>
    <mergeCell ref="A7:A9"/>
    <mergeCell ref="B7:G7"/>
    <mergeCell ref="B8:C8"/>
    <mergeCell ref="D8:E8"/>
    <mergeCell ref="F8:G8"/>
  </mergeCells>
  <printOptions horizontalCentered="1"/>
  <pageMargins left="0" right="0" top="0.9840277777777777" bottom="0.9840277777777777" header="0.5118055555555555" footer="0.5118055555555555"/>
  <pageSetup horizontalDpi="300" verticalDpi="300" orientation="landscape" paperSize="9" r:id="rId1"/>
  <ignoredErrors>
    <ignoredError sqref="C16 E1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23.421875" style="17" customWidth="1"/>
    <col min="2" max="2" width="17.140625" style="17" customWidth="1"/>
    <col min="3" max="3" width="16.8515625" style="17" customWidth="1"/>
    <col min="4" max="4" width="14.7109375" style="17" customWidth="1"/>
    <col min="5" max="5" width="16.7109375" style="17" customWidth="1"/>
    <col min="6" max="16384" width="9.140625" style="17" customWidth="1"/>
  </cols>
  <sheetData>
    <row r="1" ht="15">
      <c r="A1" s="3" t="s">
        <v>0</v>
      </c>
    </row>
    <row r="2" ht="5.25" customHeight="1"/>
    <row r="3" s="34" customFormat="1" ht="15">
      <c r="A3" s="23" t="s">
        <v>50</v>
      </c>
    </row>
    <row r="4" s="24" customFormat="1" ht="15">
      <c r="A4" s="23"/>
    </row>
    <row r="5" spans="1:5" s="40" customFormat="1" ht="39.75" customHeight="1">
      <c r="A5" s="82" t="s">
        <v>56</v>
      </c>
      <c r="B5" s="82"/>
      <c r="C5" s="82"/>
      <c r="D5" s="82"/>
      <c r="E5" s="82"/>
    </row>
    <row r="6" spans="1:5" ht="12.75">
      <c r="A6" s="33"/>
      <c r="B6" s="33"/>
      <c r="C6" s="33"/>
      <c r="D6" s="33"/>
      <c r="E6" s="33"/>
    </row>
    <row r="7" spans="1:5" ht="30" customHeight="1">
      <c r="A7" s="95" t="s">
        <v>33</v>
      </c>
      <c r="B7" s="99" t="s">
        <v>57</v>
      </c>
      <c r="C7" s="99"/>
      <c r="D7" s="99"/>
      <c r="E7" s="99"/>
    </row>
    <row r="8" spans="1:5" ht="36" customHeight="1">
      <c r="A8" s="96"/>
      <c r="B8" s="99" t="s">
        <v>58</v>
      </c>
      <c r="C8" s="99"/>
      <c r="D8" s="99" t="s">
        <v>59</v>
      </c>
      <c r="E8" s="99"/>
    </row>
    <row r="9" spans="1:5" s="41" customFormat="1" ht="27" customHeight="1">
      <c r="A9" s="97"/>
      <c r="B9" s="71" t="s">
        <v>25</v>
      </c>
      <c r="C9" s="71" t="s">
        <v>26</v>
      </c>
      <c r="D9" s="71" t="s">
        <v>25</v>
      </c>
      <c r="E9" s="71" t="s">
        <v>26</v>
      </c>
    </row>
    <row r="10" spans="1:5" ht="12.75">
      <c r="A10" s="31"/>
      <c r="B10" s="32"/>
      <c r="C10" s="32"/>
      <c r="D10" s="33"/>
      <c r="E10" s="33"/>
    </row>
    <row r="11" spans="1:5" s="42" customFormat="1" ht="12.75">
      <c r="A11" s="26" t="s">
        <v>39</v>
      </c>
      <c r="B11" s="62">
        <v>31</v>
      </c>
      <c r="C11" s="58">
        <f aca="true" t="shared" si="0" ref="C11:C16">B11/$B$16*100</f>
        <v>68.88888888888889</v>
      </c>
      <c r="D11" s="62">
        <v>35</v>
      </c>
      <c r="E11" s="58">
        <f aca="true" t="shared" si="1" ref="E11:E16">D11/$D$16*100</f>
        <v>77.77777777777779</v>
      </c>
    </row>
    <row r="12" spans="1:5" s="42" customFormat="1" ht="12.75">
      <c r="A12" s="26" t="s">
        <v>40</v>
      </c>
      <c r="B12" s="62">
        <v>10</v>
      </c>
      <c r="C12" s="58">
        <f t="shared" si="0"/>
        <v>22.22222222222222</v>
      </c>
      <c r="D12" s="62">
        <v>9</v>
      </c>
      <c r="E12" s="58">
        <f t="shared" si="1"/>
        <v>20</v>
      </c>
    </row>
    <row r="13" spans="1:5" s="42" customFormat="1" ht="12.75">
      <c r="A13" s="26" t="s">
        <v>41</v>
      </c>
      <c r="B13" s="62">
        <v>1</v>
      </c>
      <c r="C13" s="58">
        <f t="shared" si="0"/>
        <v>2.2222222222222223</v>
      </c>
      <c r="D13" s="62">
        <v>0</v>
      </c>
      <c r="E13" s="58">
        <f t="shared" si="1"/>
        <v>0</v>
      </c>
    </row>
    <row r="14" spans="1:5" s="42" customFormat="1" ht="12.75">
      <c r="A14" s="26" t="s">
        <v>42</v>
      </c>
      <c r="B14" s="62">
        <v>0</v>
      </c>
      <c r="C14" s="58">
        <f t="shared" si="0"/>
        <v>0</v>
      </c>
      <c r="D14" s="62">
        <v>0</v>
      </c>
      <c r="E14" s="58">
        <f t="shared" si="1"/>
        <v>0</v>
      </c>
    </row>
    <row r="15" spans="1:5" s="42" customFormat="1" ht="12.75">
      <c r="A15" s="36" t="s">
        <v>43</v>
      </c>
      <c r="B15" s="63">
        <v>3</v>
      </c>
      <c r="C15" s="66">
        <f t="shared" si="0"/>
        <v>6.666666666666667</v>
      </c>
      <c r="D15" s="63">
        <v>1</v>
      </c>
      <c r="E15" s="66">
        <f t="shared" si="1"/>
        <v>2.2222222222222223</v>
      </c>
    </row>
    <row r="16" spans="1:5" s="46" customFormat="1" ht="12.75">
      <c r="A16" s="29" t="s">
        <v>30</v>
      </c>
      <c r="B16" s="64">
        <f>SUM(B11:B15)</f>
        <v>45</v>
      </c>
      <c r="C16" s="61">
        <f t="shared" si="0"/>
        <v>100</v>
      </c>
      <c r="D16" s="64">
        <f>SUM(D11:D15)</f>
        <v>45</v>
      </c>
      <c r="E16" s="61">
        <f t="shared" si="1"/>
        <v>100</v>
      </c>
    </row>
    <row r="17" spans="1:5" s="16" customFormat="1" ht="24" customHeight="1">
      <c r="A17" s="100" t="s">
        <v>22</v>
      </c>
      <c r="B17" s="100"/>
      <c r="C17" s="100"/>
      <c r="D17" s="100"/>
      <c r="E17" s="100"/>
    </row>
    <row r="18" ht="12">
      <c r="A18" s="21" t="s">
        <v>75</v>
      </c>
    </row>
  </sheetData>
  <sheetProtection selectLockedCells="1" selectUnlockedCells="1"/>
  <mergeCells count="6">
    <mergeCell ref="A17:E17"/>
    <mergeCell ref="A5:E5"/>
    <mergeCell ref="A7:A9"/>
    <mergeCell ref="B7:E7"/>
    <mergeCell ref="B8:C8"/>
    <mergeCell ref="D8:E8"/>
  </mergeCells>
  <printOptions horizontalCentered="1"/>
  <pageMargins left="0" right="0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LD14881</cp:lastModifiedBy>
  <cp:lastPrinted>2021-01-20T09:09:04Z</cp:lastPrinted>
  <dcterms:created xsi:type="dcterms:W3CDTF">2021-01-19T11:10:36Z</dcterms:created>
  <dcterms:modified xsi:type="dcterms:W3CDTF">2021-01-20T09:09:08Z</dcterms:modified>
  <cp:category/>
  <cp:version/>
  <cp:contentType/>
  <cp:contentStatus/>
</cp:coreProperties>
</file>